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Beszállítók értékelése" sheetId="1" r:id="rId1"/>
    <sheet name="Ajanlatot tevő beszállítók" sheetId="2" r:id="rId2"/>
  </sheets>
  <definedNames>
    <definedName name="_xlnm.Print_Titles" localSheetId="0">'Beszállítók értékelése'!$A:$A,'Beszállítók értékelése'!$1:$2</definedName>
  </definedNames>
  <calcPr fullCalcOnLoad="1"/>
</workbook>
</file>

<file path=xl/sharedStrings.xml><?xml version="1.0" encoding="utf-8"?>
<sst xmlns="http://schemas.openxmlformats.org/spreadsheetml/2006/main" count="339" uniqueCount="278">
  <si>
    <t xml:space="preserve">A </t>
  </si>
  <si>
    <t xml:space="preserve">B </t>
  </si>
  <si>
    <t xml:space="preserve">C </t>
  </si>
  <si>
    <t xml:space="preserve">D </t>
  </si>
  <si>
    <t xml:space="preserve">A lehető legrövidebb szállítási távolságok mellett biztosítani tudja az átadott termékek termelői és a tanulók közvetlen kapcsolatát, </t>
  </si>
  <si>
    <t>Szappanos Gábor</t>
  </si>
  <si>
    <t xml:space="preserve">Azon kérelmező, amelynek a jóváhagyási kérelem benyújtási időszakának </t>
  </si>
  <si>
    <t xml:space="preserve">kezdőnapján hatályos </t>
  </si>
  <si>
    <r>
      <t>•</t>
    </r>
    <r>
      <rPr>
        <sz val="7"/>
        <color indexed="8"/>
        <rFont val="Times New Roman"/>
        <family val="1"/>
      </rPr>
      <t xml:space="preserve">      </t>
    </r>
    <r>
      <rPr>
        <sz val="11.5"/>
        <color indexed="8"/>
        <rFont val="Times New Roman"/>
        <family val="1"/>
      </rPr>
      <t xml:space="preserve">gazdasági társaság és szövetkezet esetében nyilvántartott székhelyével, telephelyével, </t>
    </r>
  </si>
  <si>
    <t xml:space="preserve">fióktelepével </t>
  </si>
  <si>
    <r>
      <t>•</t>
    </r>
    <r>
      <rPr>
        <sz val="7"/>
        <color indexed="8"/>
        <rFont val="Times New Roman"/>
        <family val="1"/>
      </rPr>
      <t xml:space="preserve">      </t>
    </r>
    <r>
      <rPr>
        <sz val="11.5"/>
        <color indexed="8"/>
        <rFont val="Times New Roman"/>
        <family val="1"/>
      </rPr>
      <t xml:space="preserve">egyéni vállalkozó, egyéni gazdálkodó, őstermelő esetében az 1. mellékletben felsorolt termékek termelésére hasznosított </t>
    </r>
  </si>
  <si>
    <t xml:space="preserve">termőterületével </t>
  </si>
  <si>
    <t xml:space="preserve">azonos megyében található az ellátni kívánt köznevelési intézmény.  </t>
  </si>
  <si>
    <t xml:space="preserve">A Budapesten található köznevelési intézmények esetén Pest megye minősül azonos megyének. </t>
  </si>
  <si>
    <t xml:space="preserve">Hatályos cégkivonat vagy hatósági döntés, hogy a megelőző évben benyújtott egységes területalapú támogatás iránti kérelme alapján az adott megyében elhelyezkedő termőterülete alapján, az 1. mellékletben szereplő gyümölcs vagy szántóföldi zöldség termesztésére támogatást kapott. </t>
  </si>
  <si>
    <t xml:space="preserve">8 pont. </t>
  </si>
  <si>
    <t xml:space="preserve">termőterületével  közvetlenül határos megyében található az ellátni kívánt köznevelési intézmény. A Budapesten található köznevelési intézmények esetén a Pest megyével szomszédos megyék minősülnek szomszédos megyének. </t>
  </si>
  <si>
    <t xml:space="preserve">4 pont </t>
  </si>
  <si>
    <t xml:space="preserve">A szállítások kezdetét megelőző két tanév bármelyikében a tanulók zöldség-gyümölcs fogyasztását ösztönző szemléletformálását leginkább elősegítő kísérő intézkedéseket valósított meg. </t>
  </si>
  <si>
    <t xml:space="preserve">Az iskolagyümölcs-programmal kapcsolatos külön e célra létrehozott, rendszeresen frissített interaktív honlap. </t>
  </si>
  <si>
    <t xml:space="preserve">A zöldség-gyümölcs fogyasztását ösztönző szemléletformálását elősegítő intézkedések végrehajtását </t>
  </si>
  <si>
    <t xml:space="preserve">Zöldség-gyümölcs termelői csoportokhoz, </t>
  </si>
  <si>
    <t>8 pont</t>
  </si>
  <si>
    <t xml:space="preserve">termelői szervezetekhez, termelőkhöz szervezett iskolai tanulmányút.  </t>
  </si>
  <si>
    <t xml:space="preserve">igazoló, a köznevelési intézmény vagy a fenntartó által ellenjegyzett teljesítési igazolás vagy átvételi elismervény másolata. </t>
  </si>
  <si>
    <t xml:space="preserve">Oktatási segédanyag készítése, készíttetése és annak alkalmazása az egészséges étkezési szokásokat érintő ismeretek fejlesztése érdekében.  </t>
  </si>
  <si>
    <t xml:space="preserve">A gyümölcs- és zöldségágazatot vagy az egészséges étkezési szokásokat érintő ismeretek tanterven felüli oktatása.  </t>
  </si>
  <si>
    <t xml:space="preserve">A tanulók zöldség-, gyümölcsfogyasztásának és egészséges életmódjának ösztönzése érdekében szervezett verseny, pályázat, adott jutalom (apró ajándékok, pl. póló, matricák, kitűzők, írószerek, órarend, naptár, uzsonnás doboz, sportszer stb.).  </t>
  </si>
  <si>
    <t xml:space="preserve">Kóstoltatás: legalább egy alkalommal négy gyümölcs- és négy zöldségféle biztosítása tanulónként  és  gyümölcs-  és zöldségféleségenként.  </t>
  </si>
  <si>
    <t xml:space="preserve">8 pont </t>
  </si>
  <si>
    <t xml:space="preserve">A szállításoknak a megállapodás teljes időtartamára történő fenntartásához megfelelő garanciákat tud biztosítani: </t>
  </si>
  <si>
    <t xml:space="preserve">A számviteli törvény hatálya alá tartozó gazdasági társaság igazoló </t>
  </si>
  <si>
    <t xml:space="preserve">dokumentummal alátámasztott nyilatkozata arról, hogy az elmúlt egy vagy két lezárt üzleti évének, a beszámoló részét képező eredmény levezetés „Adózás előtti eredmény" sora pozitív előjelű, vagy </t>
  </si>
  <si>
    <t xml:space="preserve">A személyi jövedelemadó hatálya alá tartozó egyéni vállalkozó, valamint a mezőgazdasági őstermelő igazoló dokumentummal alátámasztott nyilatkozata arról, hogy az elmúlt két adóév személyi jövedelemadó bevallásában kimutatott vállalkozói jövedelme pozitív előjelű. </t>
  </si>
  <si>
    <t xml:space="preserve"> </t>
  </si>
  <si>
    <t xml:space="preserve">A kérelmező az MVH ügyfél azonosító rendszerben bejelentett bankszámlája ellen a bejelentés óta, de legfeljebb az elmúlt három éves időszakban átutalási beszedési megbízást, sorban álló inkasszót, sorban állítás nélkül megadott inkasszót fedezethiány miatt nem utasítottak vissza, valamint tőketartozást nem tartottak nyilván. </t>
  </si>
  <si>
    <t xml:space="preserve">Pénzintézeti igazolás arról, hogy a kérelmezőnek az MVH ügyfél azonosító rendszerében bejelentett bankszámlája ellen az elmúlt két éves időszakban átutalási beszedési megbízást, sorban álló inkasszót, sorban állítás nélkül megadott inkasszót fedezethiány miatt nem utasítottak vissza, valamint tőketartozást nem tartottak nyilván </t>
  </si>
  <si>
    <t xml:space="preserve">A kérelmező rendelkezik együttes, köztartozás mentességi igazolással </t>
  </si>
  <si>
    <t xml:space="preserve">Együttes köztartozás mentességi igazolás </t>
  </si>
  <si>
    <t>összesen:</t>
  </si>
  <si>
    <t xml:space="preserve">A számviteli törvény hatálya alá tartozó gazdasági társaság a szállítások kezdetét megelőző egy vagy két B32lezárt üzleti évének, a beszámoló részét képező eredmény levezetés „Adózás előtti eredmény" sora pozitív előjelű, vagy  A személyi jövedelemadó hatálya alá tartozó egyéni vállalkozó, valamint a mezőgazdasági őstermelő a szállítások kezdetét megelőző egy vagy két adóév személyi jövedelemadó bevallásában kimutatott vállalkozói jövedelme pozitív előjelű. </t>
  </si>
  <si>
    <t>4 pont</t>
  </si>
  <si>
    <t>Beszállítók értékelése</t>
  </si>
  <si>
    <t>Iskolagyümölcs-program ajánlatot tevő beszállítók értékelése 2014</t>
  </si>
  <si>
    <t>Beszállító sorszáma</t>
  </si>
  <si>
    <t>Lakóhely/Székhely</t>
  </si>
  <si>
    <t>"Apagy-Tész 2007" Kft.</t>
  </si>
  <si>
    <t>4552 Napkor, Ilona út 17/B</t>
  </si>
  <si>
    <t>"BOTÉSZ" Szövetkezet</t>
  </si>
  <si>
    <t>2473 Vál, Vajda János utca 44.</t>
  </si>
  <si>
    <t>"f-1" Termelő és Kereskedelmi Kft.</t>
  </si>
  <si>
    <t>4700 Mátészalka, Babits Mihály u. 14.</t>
  </si>
  <si>
    <t>Akácvölgye Mezőgazdasági és Szolgáltató Kft.</t>
  </si>
  <si>
    <t>3974 Ricse, Budai Nagy Antal utca 12.</t>
  </si>
  <si>
    <t>Aldema Bt.</t>
  </si>
  <si>
    <t>8793 Tekenye, Tölgyvár utca 32.</t>
  </si>
  <si>
    <t>Alföld-Régió TÉSZ Zrt.</t>
  </si>
  <si>
    <t>6000 Kecskemét, Borbás tanya 10.</t>
  </si>
  <si>
    <t>Almapír Kft.</t>
  </si>
  <si>
    <t>2220 Vecsés, Külterület telep 0195/18</t>
  </si>
  <si>
    <t>Arrabona TÉSZ Szövetkezet</t>
  </si>
  <si>
    <t>9113 Koroncó, Sokorói u. 30.</t>
  </si>
  <si>
    <t>Balaton-Ker-Tész Szövetkezet</t>
  </si>
  <si>
    <t>8719 Böhönye, hrsz.: 894</t>
  </si>
  <si>
    <t>Balogh Csaba</t>
  </si>
  <si>
    <t>4465 Rakamaz, Arany J. út 34.</t>
  </si>
  <si>
    <t>Bartha Attila</t>
  </si>
  <si>
    <t>4641 Mezőladány, Jókai u. 5.</t>
  </si>
  <si>
    <t>Borbás Edit</t>
  </si>
  <si>
    <t>8151 Szabadbattyán, Platánfa utca 32</t>
  </si>
  <si>
    <t>Boros Zsolt</t>
  </si>
  <si>
    <t>4623 Tuzsér, Kossuth út 35.</t>
  </si>
  <si>
    <t>Bölcskei György</t>
  </si>
  <si>
    <t>4320 Nagykálló, Csokonai utca 66.</t>
  </si>
  <si>
    <t>Czina György</t>
  </si>
  <si>
    <t>3903 Bekecs, Tűzoltó út 64.</t>
  </si>
  <si>
    <t>Csabina István</t>
  </si>
  <si>
    <t>4632 Nyírlövő, Dózsa Gy. út 43.</t>
  </si>
  <si>
    <t>Danic Kertészeti és Szőlészeti Kft.</t>
  </si>
  <si>
    <t>7628 Pécs, Danicpuszta</t>
  </si>
  <si>
    <t>DATÉSZ Zrt.</t>
  </si>
  <si>
    <t>6721 Szeged, Szilágyi út 2.</t>
  </si>
  <si>
    <t>Délalföldi Kertészek Szövetkezete</t>
  </si>
  <si>
    <t>6600 Szentes, Szarvasi út 3/b</t>
  </si>
  <si>
    <t>Dél-Pest Megyei Mezőgazdasági Zrt.</t>
  </si>
  <si>
    <t>2700 Cegléd, Bede 575. hrsz.</t>
  </si>
  <si>
    <t>Dobos Ferenc</t>
  </si>
  <si>
    <t>4600 Kisvárda, Mátyás út 88.</t>
  </si>
  <si>
    <t>dr. Tóth Csaba</t>
  </si>
  <si>
    <t>4813 Gyüre, Árpád út 106.</t>
  </si>
  <si>
    <t>Dzsubák Balázs</t>
  </si>
  <si>
    <t>4524 Ajak, Park út 23.</t>
  </si>
  <si>
    <t>Észak-Alföldi Szövetkezet</t>
  </si>
  <si>
    <t>4002 Debrecen, Diószegi út 01100/6</t>
  </si>
  <si>
    <t>Fábri Béla</t>
  </si>
  <si>
    <t>7400 Kaposvár, Fő u. 40.</t>
  </si>
  <si>
    <t>Fiskus Béláné</t>
  </si>
  <si>
    <t>2473 Vál, Damjanich utca 41.</t>
  </si>
  <si>
    <t>FRESH FRUIT TÉSZ Szövetkezet</t>
  </si>
  <si>
    <t>6237 Kecel, Vágóhíd u. 1.</t>
  </si>
  <si>
    <t>Fruitmarketing Kft.</t>
  </si>
  <si>
    <t>Globex Fruit Kft.</t>
  </si>
  <si>
    <t>1094 Budapest, Berzenczey út 3.</t>
  </si>
  <si>
    <t>Gyöngyfruct Kft.</t>
  </si>
  <si>
    <t>3200 Gyöngyös, Bornemissza G. utca 8.</t>
  </si>
  <si>
    <t>Gyümölcsért Termelői Értékesítő Kft.</t>
  </si>
  <si>
    <t>3885 Boldogkőváralja, külterület 068/8.</t>
  </si>
  <si>
    <t>Hanság-Fertőmenti Szövetkezet</t>
  </si>
  <si>
    <t>9300 Csorna, Köztársaság utca 26.</t>
  </si>
  <si>
    <t>Havita TÉSZ Szövetkezet</t>
  </si>
  <si>
    <t>4130 Derecske, Köztársaság út 114.</t>
  </si>
  <si>
    <t>Héri és Társa Mezőgazdasági és Szolgáltató Bt.</t>
  </si>
  <si>
    <t>4465 Rakamaz, Bocskai út 7/a</t>
  </si>
  <si>
    <t>Hírös Paprika TÉSZ</t>
  </si>
  <si>
    <t>6000 Kecskemét, Kiskőrösi út 5.</t>
  </si>
  <si>
    <t>Horváth Péter</t>
  </si>
  <si>
    <t>9545 Jánosháza, Vas M.körtvélyes puszta 254/9</t>
  </si>
  <si>
    <t>id. Linzenbold Tamás</t>
  </si>
  <si>
    <t>4552 Napkor, Kossuth u. 55.</t>
  </si>
  <si>
    <t>ifj. Bodnár Csaba</t>
  </si>
  <si>
    <t>4812 Nagyvarsány Kossuth u. 11.</t>
  </si>
  <si>
    <t>ifj. Molnár Ferenc</t>
  </si>
  <si>
    <t>8973 Csesztreg, Kossuth utca 18.</t>
  </si>
  <si>
    <t>ifj. Molnár Sándor</t>
  </si>
  <si>
    <t>4233 Balkány, Liliom u. 7.</t>
  </si>
  <si>
    <t>Interfruct TÉSZ Termelői Értékesítő Kft.</t>
  </si>
  <si>
    <t>6224 Tabdi, Erdőalja dűlő 2.</t>
  </si>
  <si>
    <t>Janzsó László</t>
  </si>
  <si>
    <t>9789 Sé, Petőfi S. u. 8.</t>
  </si>
  <si>
    <t>Jász-Tész Kft.</t>
  </si>
  <si>
    <t>3214 Nagyréde, 0233/4 hrsz.</t>
  </si>
  <si>
    <t>Jo-la Fruct Kft.</t>
  </si>
  <si>
    <t>6078 Jakabszállás, Tavasz utca 59.</t>
  </si>
  <si>
    <t>Józsai TÉSZ Szövetkezet</t>
  </si>
  <si>
    <t>2220 Vecsés, Széchenyi utca 141.</t>
  </si>
  <si>
    <t>Kárpátok Gyümölcse Kft.</t>
  </si>
  <si>
    <t>4456 Tiszadob, Vasút út 1.</t>
  </si>
  <si>
    <t>Ker-Tész Értékesítő Szövetkezet</t>
  </si>
  <si>
    <t>2750 Nagykőrös, Mentovich utca 12.</t>
  </si>
  <si>
    <t>Kerti Lajos</t>
  </si>
  <si>
    <t>7524 Kiskorpád, Vörösmarty utca 1/a</t>
  </si>
  <si>
    <t>Keszte József</t>
  </si>
  <si>
    <t>8900 Zalaegerszeg, Olajmunkás u. 52.</t>
  </si>
  <si>
    <t>Ajánlat benyujtásának ideje</t>
  </si>
  <si>
    <t>beszállító neve</t>
  </si>
  <si>
    <t>Elért pontszám</t>
  </si>
  <si>
    <t>Kondor Jánosné</t>
  </si>
  <si>
    <t>4235 Biri, Vörös Hadsereg út 119.</t>
  </si>
  <si>
    <t>Kosztik Csaba</t>
  </si>
  <si>
    <t>4552 Napkor, Táncsics u. 12.</t>
  </si>
  <si>
    <t>Kosztik Katalin Melinda</t>
  </si>
  <si>
    <t>Kovács Ottó</t>
  </si>
  <si>
    <t>4600 Kisvárda, Mátyás király utca 55.</t>
  </si>
  <si>
    <t>Kovácsné Dajka Mária Erzsébet</t>
  </si>
  <si>
    <t>4552 Napkor, Kállói u. 38.</t>
  </si>
  <si>
    <t>Kőrös-Kertész Zrt.</t>
  </si>
  <si>
    <t>1068 Budapest, Szondi út 51.</t>
  </si>
  <si>
    <t>Kulcsár István</t>
  </si>
  <si>
    <t>8973 Csesztreg, Petőfi utca 12.</t>
  </si>
  <si>
    <t>Lakatos Bertalan</t>
  </si>
  <si>
    <t>4623 Tuzsér, Kossuth u. 44.</t>
  </si>
  <si>
    <t>Magyar Iskolagyümölcs Kft.</t>
  </si>
  <si>
    <t>6200 Kiskőrös, Szarvas u. 2. 3/2</t>
  </si>
  <si>
    <t>Matész-Fruct Kft.</t>
  </si>
  <si>
    <t>9024 Győr, Babits Mihály út 17/A</t>
  </si>
  <si>
    <t>Mbo Befektető Mezőgazdasági és Szolg. Kft.</t>
  </si>
  <si>
    <t>4085 Hajdúnánás-Tedej, Fő utca 9.</t>
  </si>
  <si>
    <t>Medi-Fruct Szövetkezet</t>
  </si>
  <si>
    <t>5666 Medgyesegyháza, Deák F. utca 2/A</t>
  </si>
  <si>
    <t>Meggy Kert-Tész Szövetkezet</t>
  </si>
  <si>
    <t>4734 Szamosújlak, Külterület 045 hrsz.</t>
  </si>
  <si>
    <t>Mihályka Gábor Gyula</t>
  </si>
  <si>
    <t>8973 Felsőszenterzsébet, Petőfi út 3.</t>
  </si>
  <si>
    <t>Mihályka Gyula</t>
  </si>
  <si>
    <t>8973 Csesztreg, Rákóczi Ferenc utca 69.</t>
  </si>
  <si>
    <t>Mihályka Gyuláné</t>
  </si>
  <si>
    <t>Mihályka Tibor</t>
  </si>
  <si>
    <t xml:space="preserve">8969 Bödeháza, Temető u. 10. </t>
  </si>
  <si>
    <t>Nagy Ferenc László</t>
  </si>
  <si>
    <t>8796 Türje, Deák u. 19.</t>
  </si>
  <si>
    <t>Nagykálló-Tész Kft.</t>
  </si>
  <si>
    <t>4320 Nagykálló, Külterület 0168/14 hrsz.</t>
  </si>
  <si>
    <t>Németh Imréné</t>
  </si>
  <si>
    <t>8000 Székesfehérvár, Havranek J. u. 43.</t>
  </si>
  <si>
    <t>Nógrád-Tész Termelői Értékesítő Kft.</t>
  </si>
  <si>
    <t>2641 Berkenye, Major 059/6.</t>
  </si>
  <si>
    <t>Nyírfruct Szövetkezet</t>
  </si>
  <si>
    <t>4516 Demecser, Váci utca 8.</t>
  </si>
  <si>
    <t>Nyírfruit Kft.</t>
  </si>
  <si>
    <t>4300 Nyírbátor, Szentvér út 110</t>
  </si>
  <si>
    <t>Orosz Mihály</t>
  </si>
  <si>
    <t>4765 Csenger, Ady u. 78.</t>
  </si>
  <si>
    <t>Pétsch Guido László</t>
  </si>
  <si>
    <t>2045 Törökbálint, Rákóczi Ferenc utca 3.</t>
  </si>
  <si>
    <t>Puskás Dénes László</t>
  </si>
  <si>
    <t>4028 Debrecen, Gvadányi u. 27.</t>
  </si>
  <si>
    <t>Pyrus-94 Kft.</t>
  </si>
  <si>
    <t>3985 Alsóberecki, Zsaró tanya</t>
  </si>
  <si>
    <t>Rácz Géza</t>
  </si>
  <si>
    <t>4624 Tiszabezdéd, Kossuth út 3.</t>
  </si>
  <si>
    <t>Rácz Imre</t>
  </si>
  <si>
    <t>4233 Balkány, Dózsa Gy. u. 15.</t>
  </si>
  <si>
    <t>Rakamazi Almatermelői, Értékesítő Szövetkezet</t>
  </si>
  <si>
    <t>4465 Rakamaz, Arany út 108.</t>
  </si>
  <si>
    <t>Révész Balázs</t>
  </si>
  <si>
    <t>4623 Tuzsér, Nagyerdő út 1.</t>
  </si>
  <si>
    <t>Révész Kálmán György</t>
  </si>
  <si>
    <t>4623 Tuzsér, Bajcsy-Zsilinszky út 2.</t>
  </si>
  <si>
    <t>Révész László</t>
  </si>
  <si>
    <t>4623 Tuzsér, Kossuth u. 123.</t>
  </si>
  <si>
    <t>4623 Tuzsér, Lónyay út 22.</t>
  </si>
  <si>
    <t>Róna Ker-tész Kft.</t>
  </si>
  <si>
    <t>6080 Szabadszállás, Szalkszentmártoni út 0107/21</t>
  </si>
  <si>
    <t>Sági Béla</t>
  </si>
  <si>
    <t>2635 Vámosmikola, Ipoly út 1.</t>
  </si>
  <si>
    <t>Simba Hungary Kft.</t>
  </si>
  <si>
    <t>5665 Pusztaottlaka, külterület 026/134.</t>
  </si>
  <si>
    <t>Siófoki Gyümölcstermesztési Zrt.</t>
  </si>
  <si>
    <t>8600 Siófok, Május 1. utca 0306/65.</t>
  </si>
  <si>
    <t>Somodi Ferenc</t>
  </si>
  <si>
    <t>6000 Kecskemét, Méntelek tanya 310.</t>
  </si>
  <si>
    <t>Soós Béla</t>
  </si>
  <si>
    <t>4524 Ajak, Kiss Ernő út 6.</t>
  </si>
  <si>
    <t>6041 Kerekegyháza, Faludűlő tanya 14.</t>
  </si>
  <si>
    <t>Szatmári Ízek Kft.</t>
  </si>
  <si>
    <t>4765 Csenger, Ady út 133.</t>
  </si>
  <si>
    <t>Szatmárkert-Hodász Szövetkezet</t>
  </si>
  <si>
    <t>4400 Nyíregyháza, Epreskert út 8/1</t>
  </si>
  <si>
    <t>Szatmár-Tiber Szövetkezet</t>
  </si>
  <si>
    <t>4969 Tisztaberek, Fő utca 4/C.</t>
  </si>
  <si>
    <t>Tamás Gyula</t>
  </si>
  <si>
    <t>8790 Zalaszentgrót, Hegyalja u. 2.</t>
  </si>
  <si>
    <t>Termo-farm '98' Bt.</t>
  </si>
  <si>
    <t>4524 Ajak, Vasvári Pál út 11.</t>
  </si>
  <si>
    <t>Tóth Imre</t>
  </si>
  <si>
    <t>4032 Debrecen, Szikes u. 8.</t>
  </si>
  <si>
    <t>Tudlik Tamás</t>
  </si>
  <si>
    <t>4400 Nyíregyháza, Kodály Zoltán u. 9. 1. em. 2.</t>
  </si>
  <si>
    <t>Tudlik Tamásné</t>
  </si>
  <si>
    <t>Túri Zoltán</t>
  </si>
  <si>
    <t>5122 Jászdózsa, Dózsa Gy. út 4.</t>
  </si>
  <si>
    <t>Tuzsér TÉSZ</t>
  </si>
  <si>
    <t>4623 Tuzsér, Márta út 23.</t>
  </si>
  <si>
    <t>Újfehértói GYKSZ Nonprofit Közhasznú Kft.</t>
  </si>
  <si>
    <t>4244 Újfehértó, Vadas tag 2.</t>
  </si>
  <si>
    <t>Valentin-Tész 2002 Szövetkezet</t>
  </si>
  <si>
    <t>4751 Kocsord, Hunyadi utca 74.</t>
  </si>
  <si>
    <t>Vega Fruit TÉSZ</t>
  </si>
  <si>
    <t>6000 Kecskemét, Görbe út 10/1</t>
  </si>
  <si>
    <t>Vega-Ház Kft.</t>
  </si>
  <si>
    <t>6200 Kiskőrös, Izsáki út 16.</t>
  </si>
  <si>
    <t>Vezse Árpád</t>
  </si>
  <si>
    <t>4400 Nyíregyháza, Krúdy Gy. u. 10.</t>
  </si>
  <si>
    <t>Vilmán László</t>
  </si>
  <si>
    <t>4623 Tuzsér, Béke út 24.</t>
  </si>
  <si>
    <t>Válasszon</t>
  </si>
  <si>
    <t xml:space="preserve">Iskolagyümölcs-program ajánlatot tevő beszállítók értékelése 2014 </t>
  </si>
  <si>
    <t>Megye neve</t>
  </si>
  <si>
    <t>Bács-Kiskun megye</t>
  </si>
  <si>
    <t>Baranya megye</t>
  </si>
  <si>
    <t>Békés megye</t>
  </si>
  <si>
    <t>Borsod-Abaúj-Zemplén megye</t>
  </si>
  <si>
    <t>Csongrád megye</t>
  </si>
  <si>
    <t>Fejér megye</t>
  </si>
  <si>
    <t>Győr-Moson-Sopron megye</t>
  </si>
  <si>
    <t>Hajdú-Bihar megye</t>
  </si>
  <si>
    <t>Heves megye</t>
  </si>
  <si>
    <t>Jász-Nagykun-Szolnok megye</t>
  </si>
  <si>
    <t>Komárom-Esztergom megye</t>
  </si>
  <si>
    <t>Nógrád megye</t>
  </si>
  <si>
    <t>Somogy megye</t>
  </si>
  <si>
    <t>Szabolcs-Szatmár-Bereg megye</t>
  </si>
  <si>
    <t>Tolna megye</t>
  </si>
  <si>
    <t>Vas megye</t>
  </si>
  <si>
    <t>Veszprém megye</t>
  </si>
  <si>
    <t>Zala megye</t>
  </si>
  <si>
    <t>Pest megye Budapesttel együtt</t>
  </si>
  <si>
    <t>válasszon</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</si>
</sst>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7">
    <font>
      <sz val="11"/>
      <color theme="1"/>
      <name val="Calibri"/>
      <family val="2"/>
    </font>
    <font>
      <sz val="11"/>
      <color indexed="8"/>
      <name val="Calibri"/>
      <family val="2"/>
    </font>
    <font>
      <b/>
      <sz val="11"/>
      <color indexed="8"/>
      <name val="Calibri"/>
      <family val="2"/>
    </font>
    <font>
      <sz val="11.5"/>
      <color indexed="8"/>
      <name val="Times New Roman"/>
      <family val="1"/>
    </font>
    <font>
      <sz val="11.5"/>
      <color indexed="8"/>
      <name val="Arial"/>
      <family val="2"/>
    </font>
    <font>
      <sz val="7"/>
      <color indexed="8"/>
      <name val="Times New Roman"/>
      <family val="1"/>
    </font>
    <font>
      <sz val="9"/>
      <color indexed="8"/>
      <name val="Calibri"/>
      <family val="2"/>
    </font>
    <font>
      <b/>
      <sz val="11.5"/>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5"/>
      <color theme="1"/>
      <name val="Times New Roman"/>
      <family val="1"/>
    </font>
    <font>
      <sz val="11.5"/>
      <color rgb="FF181717"/>
      <name val="Arial"/>
      <family val="2"/>
    </font>
    <font>
      <sz val="11.5"/>
      <color rgb="FF181717"/>
      <name val="Times New Roman"/>
      <family val="1"/>
    </font>
    <font>
      <sz val="9"/>
      <color rgb="FF181717"/>
      <name val="Calibri"/>
      <family val="2"/>
    </font>
    <font>
      <b/>
      <sz val="11.5"/>
      <color rgb="FF000000"/>
      <name val="Times New Roman"/>
      <family val="1"/>
    </font>
    <font>
      <sz val="11.5"/>
      <color rgb="FF000000"/>
      <name val="Times New Roman"/>
      <family val="1"/>
    </font>
    <font>
      <sz val="11"/>
      <color rgb="FF0000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181717"/>
      </left>
      <right style="medium">
        <color rgb="FF181717"/>
      </right>
      <top style="medium">
        <color rgb="FF181717"/>
      </top>
      <bottom style="medium">
        <color rgb="FF181717"/>
      </bottom>
    </border>
    <border>
      <left/>
      <right style="medium">
        <color rgb="FF181717"/>
      </right>
      <top style="medium">
        <color rgb="FF181717"/>
      </top>
      <bottom style="medium">
        <color rgb="FF181717"/>
      </bottom>
    </border>
    <border>
      <left style="medium">
        <color rgb="FF181717"/>
      </left>
      <right style="medium">
        <color rgb="FF181717"/>
      </right>
      <top/>
      <bottom style="medium">
        <color rgb="FF181717"/>
      </bottom>
    </border>
    <border>
      <left/>
      <right style="medium">
        <color rgb="FF181717"/>
      </right>
      <top/>
      <bottom style="medium">
        <color rgb="FF181717"/>
      </bottom>
    </border>
    <border>
      <left/>
      <right style="medium">
        <color rgb="FF181717"/>
      </right>
      <top/>
      <bottom/>
    </border>
    <border>
      <left style="medium">
        <color rgb="FF181717"/>
      </left>
      <right style="medium">
        <color rgb="FF181717"/>
      </right>
      <top style="medium">
        <color rgb="FF181717"/>
      </top>
      <bottom/>
    </border>
    <border>
      <left/>
      <right style="medium">
        <color rgb="FF181717"/>
      </right>
      <top style="medium">
        <color rgb="FF181717"/>
      </top>
      <bottom/>
    </border>
    <border>
      <left/>
      <right/>
      <top style="medium">
        <color rgb="FF181717"/>
      </top>
      <bottom style="medium">
        <color rgb="FF181717"/>
      </bottom>
    </border>
    <border>
      <left style="medium"/>
      <right style="medium"/>
      <top/>
      <bottom style="medium">
        <color rgb="FF181717"/>
      </bottom>
    </border>
    <border>
      <left style="medium"/>
      <right style="medium"/>
      <top/>
      <bottom/>
    </border>
    <border>
      <left style="medium"/>
      <right style="medium"/>
      <top style="medium">
        <color rgb="FF181717"/>
      </top>
      <bottom style="medium">
        <color rgb="FF181717"/>
      </bottom>
    </border>
    <border>
      <left style="medium"/>
      <right style="medium"/>
      <top style="medium">
        <color rgb="FF181717"/>
      </top>
      <bottom style="medium"/>
    </border>
    <border>
      <left style="medium"/>
      <right style="medium">
        <color rgb="FF181717"/>
      </right>
      <top style="medium"/>
      <bottom style="medium"/>
    </border>
    <border>
      <left style="medium"/>
      <right style="medium"/>
      <top style="medium">
        <color rgb="FF181717"/>
      </top>
      <bottom/>
    </border>
    <border>
      <left style="medium"/>
      <right style="medium"/>
      <top style="medium"/>
      <bottom style="mediu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color rgb="FF181717"/>
      </bottom>
    </border>
    <border>
      <left style="medium">
        <color rgb="FF181717"/>
      </left>
      <right/>
      <top style="medium"/>
      <bottom style="medium"/>
    </border>
    <border>
      <left style="medium"/>
      <right/>
      <top style="medium"/>
      <bottom/>
    </border>
    <border>
      <left/>
      <right style="medium"/>
      <top style="medium"/>
      <bottom/>
    </border>
    <border>
      <left style="medium">
        <color rgb="FF181717"/>
      </left>
      <right/>
      <top style="medium">
        <color rgb="FF181717"/>
      </top>
      <bottom/>
    </border>
    <border>
      <left/>
      <right/>
      <top style="medium">
        <color rgb="FF181717"/>
      </top>
      <bottom/>
    </border>
    <border>
      <left style="medium">
        <color rgb="FF181717"/>
      </left>
      <right/>
      <top/>
      <bottom style="medium">
        <color rgb="FF181717"/>
      </bottom>
    </border>
    <border>
      <left style="medium">
        <color rgb="FF181717"/>
      </left>
      <right/>
      <top style="medium">
        <color rgb="FF181717"/>
      </top>
      <bottom style="medium">
        <color rgb="FF181717"/>
      </bottom>
    </border>
    <border>
      <left style="medium">
        <color rgb="FF181717"/>
      </left>
      <right style="medium">
        <color rgb="FF181717"/>
      </right>
      <top/>
      <bottom/>
    </border>
    <border>
      <left style="medium">
        <color rgb="FF181717"/>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84">
    <xf numFmtId="0" fontId="0" fillId="0" borderId="0" xfId="0" applyFont="1" applyAlignment="1">
      <alignment/>
    </xf>
    <xf numFmtId="0" fontId="0" fillId="0" borderId="10" xfId="0"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13" xfId="0" applyFont="1" applyBorder="1" applyAlignment="1">
      <alignment vertical="center" wrapText="1"/>
    </xf>
    <xf numFmtId="0" fontId="40" fillId="0" borderId="14" xfId="0" applyFont="1" applyBorder="1" applyAlignment="1">
      <alignment vertical="center" wrapText="1"/>
    </xf>
    <xf numFmtId="0" fontId="41" fillId="0" borderId="14" xfId="0" applyFont="1" applyBorder="1" applyAlignment="1">
      <alignment horizontal="justify" vertical="center" wrapText="1"/>
    </xf>
    <xf numFmtId="0" fontId="40" fillId="0" borderId="14" xfId="0" applyFont="1" applyBorder="1" applyAlignment="1">
      <alignment horizontal="left" vertical="center" wrapText="1" indent="5"/>
    </xf>
    <xf numFmtId="0" fontId="42" fillId="0" borderId="11" xfId="0" applyFont="1" applyBorder="1" applyAlignment="1">
      <alignment horizontal="justify" vertical="center" wrapText="1"/>
    </xf>
    <xf numFmtId="0" fontId="42" fillId="0" borderId="12" xfId="0" applyFont="1" applyBorder="1" applyAlignment="1">
      <alignment horizontal="left" vertical="center" wrapText="1"/>
    </xf>
    <xf numFmtId="0" fontId="42" fillId="0" borderId="13" xfId="0" applyFont="1" applyBorder="1" applyAlignment="1">
      <alignment horizontal="justify" vertical="center" wrapText="1"/>
    </xf>
    <xf numFmtId="0" fontId="42" fillId="0" borderId="13" xfId="0" applyFont="1" applyBorder="1" applyAlignment="1">
      <alignment horizontal="left" vertical="center" wrapText="1"/>
    </xf>
    <xf numFmtId="0" fontId="42" fillId="0" borderId="14" xfId="0" applyFont="1" applyBorder="1" applyAlignment="1">
      <alignment horizontal="justify" vertical="center" wrapText="1"/>
    </xf>
    <xf numFmtId="0" fontId="42" fillId="0" borderId="14" xfId="0" applyFont="1" applyBorder="1" applyAlignment="1">
      <alignment vertical="top" wrapText="1"/>
    </xf>
    <xf numFmtId="0" fontId="42" fillId="0" borderId="10" xfId="0" applyFont="1" applyBorder="1" applyAlignment="1">
      <alignment horizontal="left" vertical="center" wrapText="1"/>
    </xf>
    <xf numFmtId="0" fontId="40" fillId="0" borderId="15" xfId="0" applyFont="1" applyBorder="1" applyAlignment="1">
      <alignment vertical="center" wrapText="1"/>
    </xf>
    <xf numFmtId="0" fontId="40" fillId="0" borderId="16" xfId="0" applyFont="1" applyBorder="1" applyAlignment="1">
      <alignment vertical="center" wrapText="1"/>
    </xf>
    <xf numFmtId="0" fontId="43" fillId="0" borderId="12" xfId="0" applyFont="1" applyBorder="1" applyAlignment="1">
      <alignment horizontal="left" vertical="center" wrapText="1"/>
    </xf>
    <xf numFmtId="0" fontId="40" fillId="0" borderId="17" xfId="0" applyFont="1" applyBorder="1" applyAlignment="1">
      <alignment vertical="center" wrapText="1"/>
    </xf>
    <xf numFmtId="0" fontId="40" fillId="0" borderId="18" xfId="0" applyFont="1" applyBorder="1" applyAlignment="1">
      <alignment vertical="center" wrapText="1"/>
    </xf>
    <xf numFmtId="0" fontId="40" fillId="0" borderId="19" xfId="0" applyFont="1" applyBorder="1" applyAlignment="1">
      <alignment horizontal="center" vertical="center" wrapText="1"/>
    </xf>
    <xf numFmtId="0" fontId="40" fillId="0" borderId="18"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17" xfId="0" applyFont="1" applyBorder="1" applyAlignment="1">
      <alignment horizontal="left" vertical="center" wrapText="1"/>
    </xf>
    <xf numFmtId="0" fontId="42" fillId="0" borderId="0" xfId="0" applyFont="1" applyBorder="1" applyAlignment="1">
      <alignment horizontal="left" vertical="center" wrapText="1"/>
    </xf>
    <xf numFmtId="0" fontId="42" fillId="0" borderId="22" xfId="0" applyFont="1" applyFill="1" applyBorder="1" applyAlignment="1">
      <alignment horizontal="justify" vertical="center" wrapText="1"/>
    </xf>
    <xf numFmtId="0" fontId="42" fillId="0" borderId="23" xfId="0" applyFont="1" applyBorder="1" applyAlignment="1">
      <alignment horizontal="center" vertical="center" wrapText="1"/>
    </xf>
    <xf numFmtId="0" fontId="0" fillId="0" borderId="24" xfId="0" applyBorder="1" applyAlignment="1">
      <alignment/>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36" fillId="0" borderId="0" xfId="0" applyFont="1" applyAlignment="1">
      <alignment horizontal="center" vertical="center" wrapText="1"/>
    </xf>
    <xf numFmtId="0" fontId="45" fillId="0" borderId="25"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6" fillId="0" borderId="0" xfId="0" applyFont="1" applyAlignment="1">
      <alignment horizontal="center" vertical="center"/>
    </xf>
    <xf numFmtId="0" fontId="0" fillId="0" borderId="0" xfId="0" applyAlignment="1">
      <alignment horizontal="center" vertical="center"/>
    </xf>
    <xf numFmtId="0" fontId="36" fillId="0" borderId="29" xfId="0" applyFont="1" applyBorder="1" applyAlignment="1">
      <alignment horizontal="center" vertical="center" wrapText="1"/>
    </xf>
    <xf numFmtId="0" fontId="44" fillId="0" borderId="29" xfId="0" applyFont="1" applyBorder="1" applyAlignment="1">
      <alignment horizontal="center" vertical="center" wrapText="1"/>
    </xf>
    <xf numFmtId="0" fontId="0" fillId="0" borderId="29" xfId="0" applyBorder="1" applyAlignment="1">
      <alignment horizontal="center" vertical="center"/>
    </xf>
    <xf numFmtId="14" fontId="0" fillId="0" borderId="29" xfId="0" applyNumberFormat="1" applyBorder="1" applyAlignment="1">
      <alignment horizontal="center" vertical="center"/>
    </xf>
    <xf numFmtId="0" fontId="0" fillId="0" borderId="19" xfId="0" applyBorder="1" applyAlignment="1">
      <alignment horizontal="center"/>
    </xf>
    <xf numFmtId="0" fontId="0" fillId="0" borderId="18" xfId="0" applyBorder="1" applyAlignment="1">
      <alignment horizontal="center"/>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0" fillId="0" borderId="33" xfId="0" applyBorder="1" applyAlignment="1">
      <alignment horizontal="center"/>
    </xf>
    <xf numFmtId="0" fontId="40" fillId="0" borderId="23"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0" fillId="0" borderId="34" xfId="0" applyBorder="1" applyAlignment="1">
      <alignment horizontal="center"/>
    </xf>
    <xf numFmtId="0" fontId="0" fillId="0" borderId="32" xfId="0" applyBorder="1" applyAlignment="1">
      <alignment horizontal="center"/>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33" xfId="0" applyFont="1" applyBorder="1" applyAlignment="1">
      <alignment horizontal="center" vertical="center" wrapText="1"/>
    </xf>
    <xf numFmtId="0" fontId="42" fillId="0" borderId="40" xfId="0" applyFont="1" applyBorder="1" applyAlignment="1">
      <alignment horizontal="justify" vertical="center" wrapText="1"/>
    </xf>
    <xf numFmtId="0" fontId="42" fillId="0" borderId="17" xfId="0" applyFont="1" applyBorder="1" applyAlignment="1">
      <alignment horizontal="justify" vertical="center" wrapText="1"/>
    </xf>
    <xf numFmtId="0" fontId="42" fillId="0" borderId="15" xfId="0" applyFont="1" applyBorder="1" applyAlignment="1">
      <alignment horizontal="left" vertical="center" wrapText="1"/>
    </xf>
    <xf numFmtId="0" fontId="42" fillId="0" borderId="12" xfId="0" applyFont="1" applyBorder="1" applyAlignment="1">
      <alignment horizontal="left" vertical="center" wrapText="1"/>
    </xf>
    <xf numFmtId="0" fontId="42" fillId="0" borderId="15" xfId="0" applyFont="1" applyBorder="1" applyAlignment="1">
      <alignment horizontal="justify" vertical="center" wrapText="1"/>
    </xf>
    <xf numFmtId="0" fontId="42" fillId="0" borderId="41" xfId="0" applyFont="1" applyBorder="1" applyAlignment="1">
      <alignment horizontal="justify" vertical="center" wrapText="1"/>
    </xf>
    <xf numFmtId="0" fontId="42" fillId="0" borderId="12" xfId="0" applyFont="1" applyBorder="1" applyAlignment="1">
      <alignment horizontal="justify" vertical="center" wrapText="1"/>
    </xf>
    <xf numFmtId="0" fontId="42" fillId="0" borderId="15" xfId="0" applyFont="1" applyBorder="1" applyAlignment="1">
      <alignment vertical="top" wrapText="1"/>
    </xf>
    <xf numFmtId="0" fontId="42" fillId="0" borderId="12" xfId="0" applyFont="1" applyBorder="1" applyAlignment="1">
      <alignment vertical="top" wrapText="1"/>
    </xf>
    <xf numFmtId="0" fontId="42" fillId="0" borderId="37" xfId="0" applyFont="1" applyBorder="1" applyAlignment="1">
      <alignment horizontal="left" vertical="center" wrapText="1"/>
    </xf>
    <xf numFmtId="0" fontId="42" fillId="0" borderId="39" xfId="0" applyFont="1" applyBorder="1" applyAlignment="1">
      <alignment horizontal="left" vertical="center" wrapText="1"/>
    </xf>
    <xf numFmtId="0" fontId="42" fillId="0" borderId="30"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41" xfId="0" applyFont="1" applyBorder="1" applyAlignment="1">
      <alignment horizontal="left" vertical="top" wrapText="1"/>
    </xf>
    <xf numFmtId="0" fontId="42" fillId="0" borderId="12" xfId="0" applyFont="1" applyBorder="1" applyAlignment="1">
      <alignment horizontal="left" vertical="top" wrapText="1"/>
    </xf>
    <xf numFmtId="0" fontId="42" fillId="0" borderId="40" xfId="0" applyFont="1" applyBorder="1" applyAlignment="1">
      <alignment horizontal="center" vertical="center" wrapText="1"/>
    </xf>
    <xf numFmtId="0" fontId="42" fillId="0" borderId="17" xfId="0" applyFont="1" applyBorder="1" applyAlignment="1">
      <alignment horizontal="center" vertical="center" wrapText="1"/>
    </xf>
    <xf numFmtId="0" fontId="40" fillId="0" borderId="40" xfId="0" applyFont="1" applyBorder="1" applyAlignment="1">
      <alignment vertical="center" wrapText="1"/>
    </xf>
    <xf numFmtId="0" fontId="40" fillId="0" borderId="17" xfId="0" applyFont="1" applyBorder="1" applyAlignment="1">
      <alignment vertical="center" wrapText="1"/>
    </xf>
    <xf numFmtId="0" fontId="40" fillId="0" borderId="15" xfId="0" applyFont="1" applyBorder="1" applyAlignment="1">
      <alignment vertical="center" wrapText="1"/>
    </xf>
    <xf numFmtId="0" fontId="40" fillId="0" borderId="12" xfId="0" applyFont="1" applyBorder="1" applyAlignment="1">
      <alignment vertical="center" wrapText="1"/>
    </xf>
    <xf numFmtId="0" fontId="40" fillId="0" borderId="41" xfId="0" applyFont="1" applyBorder="1" applyAlignment="1">
      <alignment vertical="center" wrapText="1"/>
    </xf>
    <xf numFmtId="0" fontId="40" fillId="0" borderId="42" xfId="0" applyFont="1" applyBorder="1" applyAlignment="1">
      <alignment horizontal="center" vertical="center" wrapText="1"/>
    </xf>
    <xf numFmtId="0" fontId="40" fillId="0" borderId="0" xfId="0" applyFont="1" applyBorder="1" applyAlignment="1">
      <alignment horizontal="center" vertical="center" wrapText="1"/>
    </xf>
    <xf numFmtId="0" fontId="0" fillId="0" borderId="33" xfId="0" applyBorder="1" applyAlignment="1">
      <alignment horizontal="right"/>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27</xdr:row>
      <xdr:rowOff>0</xdr:rowOff>
    </xdr:from>
    <xdr:to>
      <xdr:col>3</xdr:col>
      <xdr:colOff>133350</xdr:colOff>
      <xdr:row>28</xdr:row>
      <xdr:rowOff>695325</xdr:rowOff>
    </xdr:to>
    <xdr:grpSp>
      <xdr:nvGrpSpPr>
        <xdr:cNvPr id="1" name="Group 119252"/>
        <xdr:cNvGrpSpPr>
          <a:grpSpLocks/>
        </xdr:cNvGrpSpPr>
      </xdr:nvGrpSpPr>
      <xdr:grpSpPr>
        <a:xfrm>
          <a:off x="6324600" y="9077325"/>
          <a:ext cx="133350" cy="2600325"/>
          <a:chOff x="0" y="0"/>
          <a:chExt cx="134475" cy="567814"/>
        </a:xfrm>
        <a:solidFill>
          <a:srgbClr val="FFFFFF"/>
        </a:solidFill>
      </xdr:grpSpPr>
      <xdr:sp>
        <xdr:nvSpPr>
          <xdr:cNvPr id="2" name="Rectangle 12466"/>
          <xdr:cNvSpPr>
            <a:spLocks/>
          </xdr:cNvSpPr>
        </xdr:nvSpPr>
        <xdr:spPr>
          <a:xfrm rot="5399999">
            <a:off x="0" y="0"/>
            <a:ext cx="178852" cy="567814"/>
          </a:xfrm>
          <a:prstGeom prst="rect">
            <a:avLst/>
          </a:prstGeom>
          <a:noFill/>
          <a:ln w="9525" cmpd="sng">
            <a:noFill/>
          </a:ln>
        </xdr:spPr>
        <xdr:txBody>
          <a:bodyPr vertOverflow="clip" wrap="square" lIns="0" tIns="0" rIns="0" bIns="0"/>
          <a:p>
            <a:pPr algn="l">
              <a:defRPr/>
            </a:pPr>
            <a:r>
              <a:rPr lang="en-US" cap="none" sz="1150" b="0" i="0" u="none" baseline="0">
                <a:solidFill>
                  <a:srgbClr val="000000"/>
                </a:solidFill>
              </a:rPr>
              <a:t>egy év </a:t>
            </a:r>
          </a:p>
        </xdr:txBody>
      </xdr:sp>
    </xdr:grpSp>
    <xdr:clientData/>
  </xdr:twoCellAnchor>
  <xdr:twoCellAnchor>
    <xdr:from>
      <xdr:col>3</xdr:col>
      <xdr:colOff>0</xdr:colOff>
      <xdr:row>29</xdr:row>
      <xdr:rowOff>0</xdr:rowOff>
    </xdr:from>
    <xdr:to>
      <xdr:col>3</xdr:col>
      <xdr:colOff>133350</xdr:colOff>
      <xdr:row>29</xdr:row>
      <xdr:rowOff>714375</xdr:rowOff>
    </xdr:to>
    <xdr:grpSp>
      <xdr:nvGrpSpPr>
        <xdr:cNvPr id="3" name="Group 119321"/>
        <xdr:cNvGrpSpPr>
          <a:grpSpLocks/>
        </xdr:cNvGrpSpPr>
      </xdr:nvGrpSpPr>
      <xdr:grpSpPr>
        <a:xfrm>
          <a:off x="6324600" y="12325350"/>
          <a:ext cx="133350" cy="714375"/>
          <a:chOff x="0" y="0"/>
          <a:chExt cx="134475" cy="571942"/>
        </a:xfrm>
        <a:solidFill>
          <a:srgbClr val="FFFFFF"/>
        </a:solidFill>
      </xdr:grpSpPr>
      <xdr:sp>
        <xdr:nvSpPr>
          <xdr:cNvPr id="4" name="Rectangle 12477"/>
          <xdr:cNvSpPr>
            <a:spLocks/>
          </xdr:cNvSpPr>
        </xdr:nvSpPr>
        <xdr:spPr>
          <a:xfrm rot="5399999">
            <a:off x="0" y="0"/>
            <a:ext cx="178852" cy="571942"/>
          </a:xfrm>
          <a:prstGeom prst="rect">
            <a:avLst/>
          </a:prstGeom>
          <a:noFill/>
          <a:ln w="9525" cmpd="sng">
            <a:noFill/>
          </a:ln>
        </xdr:spPr>
        <xdr:txBody>
          <a:bodyPr vertOverflow="clip" wrap="square" lIns="0" tIns="0" rIns="0" bIns="0"/>
          <a:p>
            <a:pPr algn="l">
              <a:defRPr/>
            </a:pPr>
            <a:r>
              <a:rPr lang="en-US" cap="none" sz="1150" b="0" i="0" u="none" baseline="0">
                <a:solidFill>
                  <a:srgbClr val="000000"/>
                </a:solidFill>
              </a:rPr>
              <a:t>két év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33"/>
  <sheetViews>
    <sheetView zoomScalePageLayoutView="0" workbookViewId="0" topLeftCell="B1">
      <selection activeCell="F12" sqref="F12:F17"/>
    </sheetView>
  </sheetViews>
  <sheetFormatPr defaultColWidth="47.421875" defaultRowHeight="15"/>
  <cols>
    <col min="1" max="1" width="3.00390625" style="0" bestFit="1" customWidth="1"/>
    <col min="2" max="2" width="57.140625" style="0" customWidth="1"/>
    <col min="3" max="3" width="34.7109375" style="0" customWidth="1"/>
    <col min="4" max="4" width="2.421875" style="0" bestFit="1" customWidth="1"/>
    <col min="5" max="5" width="4.57421875" style="0" bestFit="1" customWidth="1"/>
    <col min="6" max="46" width="3.28125" style="0" customWidth="1"/>
    <col min="47" max="48" width="10.421875" style="0" customWidth="1"/>
  </cols>
  <sheetData>
    <row r="1" spans="1:5" ht="15.75" thickBot="1">
      <c r="A1" s="47" t="s">
        <v>43</v>
      </c>
      <c r="B1" s="47"/>
      <c r="C1" s="47"/>
      <c r="D1" s="47"/>
      <c r="E1" s="47"/>
    </row>
    <row r="2" spans="1:45" ht="15.75" customHeight="1" thickBot="1">
      <c r="A2" s="1"/>
      <c r="B2" s="2" t="s">
        <v>0</v>
      </c>
      <c r="C2" s="2" t="s">
        <v>1</v>
      </c>
      <c r="D2" s="2" t="s">
        <v>2</v>
      </c>
      <c r="E2" s="18" t="s">
        <v>3</v>
      </c>
      <c r="F2" s="44" t="s">
        <v>42</v>
      </c>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6"/>
    </row>
    <row r="3" spans="1:45" ht="15.75" thickBot="1">
      <c r="A3" s="3">
        <v>1</v>
      </c>
      <c r="B3" s="76" t="s">
        <v>4</v>
      </c>
      <c r="C3" s="77"/>
      <c r="D3" s="77"/>
      <c r="E3" s="77"/>
      <c r="F3" s="19">
        <v>1</v>
      </c>
      <c r="G3" s="19">
        <v>2</v>
      </c>
      <c r="H3" s="19">
        <v>3</v>
      </c>
      <c r="I3" s="19">
        <v>4</v>
      </c>
      <c r="J3" s="19">
        <v>5</v>
      </c>
      <c r="K3" s="19">
        <v>6</v>
      </c>
      <c r="L3" s="19">
        <v>7</v>
      </c>
      <c r="M3" s="19">
        <v>8</v>
      </c>
      <c r="N3" s="19">
        <v>9</v>
      </c>
      <c r="O3" s="19">
        <v>10</v>
      </c>
      <c r="P3" s="19">
        <v>11</v>
      </c>
      <c r="Q3" s="19">
        <v>12</v>
      </c>
      <c r="R3" s="19">
        <v>13</v>
      </c>
      <c r="S3" s="19">
        <v>14</v>
      </c>
      <c r="T3" s="19">
        <v>15</v>
      </c>
      <c r="U3" s="19">
        <v>16</v>
      </c>
      <c r="V3" s="19">
        <v>17</v>
      </c>
      <c r="W3" s="19">
        <v>18</v>
      </c>
      <c r="X3" s="19">
        <v>19</v>
      </c>
      <c r="Y3" s="19">
        <v>20</v>
      </c>
      <c r="Z3" s="19">
        <v>21</v>
      </c>
      <c r="AA3" s="19">
        <v>22</v>
      </c>
      <c r="AB3" s="19">
        <v>23</v>
      </c>
      <c r="AC3" s="19">
        <v>24</v>
      </c>
      <c r="AD3" s="19">
        <v>25</v>
      </c>
      <c r="AE3" s="19">
        <v>26</v>
      </c>
      <c r="AF3" s="19">
        <v>27</v>
      </c>
      <c r="AG3" s="19">
        <v>28</v>
      </c>
      <c r="AH3" s="19">
        <v>29</v>
      </c>
      <c r="AI3" s="19">
        <v>30</v>
      </c>
      <c r="AJ3" s="19">
        <v>31</v>
      </c>
      <c r="AK3" s="19">
        <v>32</v>
      </c>
      <c r="AL3" s="19">
        <v>33</v>
      </c>
      <c r="AM3" s="19">
        <v>34</v>
      </c>
      <c r="AN3" s="19">
        <v>35</v>
      </c>
      <c r="AO3" s="19">
        <v>36</v>
      </c>
      <c r="AP3" s="19">
        <v>37</v>
      </c>
      <c r="AQ3" s="19">
        <v>38</v>
      </c>
      <c r="AR3" s="19">
        <v>39</v>
      </c>
      <c r="AS3" s="19">
        <v>40</v>
      </c>
    </row>
    <row r="4" spans="1:45" ht="30">
      <c r="A4" s="78">
        <v>2</v>
      </c>
      <c r="B4" s="5" t="s">
        <v>6</v>
      </c>
      <c r="C4" s="78" t="s">
        <v>14</v>
      </c>
      <c r="D4" s="55" t="s">
        <v>15</v>
      </c>
      <c r="E4" s="56"/>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row>
    <row r="5" spans="1:45" ht="15">
      <c r="A5" s="80"/>
      <c r="B5" s="5" t="s">
        <v>7</v>
      </c>
      <c r="C5" s="80"/>
      <c r="D5" s="81"/>
      <c r="E5" s="82"/>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row>
    <row r="6" spans="1:45" ht="30">
      <c r="A6" s="80"/>
      <c r="B6" s="6" t="s">
        <v>8</v>
      </c>
      <c r="C6" s="80"/>
      <c r="D6" s="81"/>
      <c r="E6" s="82"/>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pans="1:45" ht="15">
      <c r="A7" s="80"/>
      <c r="B7" s="7" t="s">
        <v>9</v>
      </c>
      <c r="C7" s="80"/>
      <c r="D7" s="81"/>
      <c r="E7" s="82"/>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pans="1:45" ht="30">
      <c r="A8" s="80"/>
      <c r="B8" s="6" t="s">
        <v>10</v>
      </c>
      <c r="C8" s="80"/>
      <c r="D8" s="81"/>
      <c r="E8" s="82"/>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pans="1:45" ht="15">
      <c r="A9" s="80"/>
      <c r="B9" s="7" t="s">
        <v>11</v>
      </c>
      <c r="C9" s="80"/>
      <c r="D9" s="81"/>
      <c r="E9" s="82"/>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0" spans="1:45" ht="30">
      <c r="A10" s="80"/>
      <c r="B10" s="5" t="s">
        <v>12</v>
      </c>
      <c r="C10" s="80"/>
      <c r="D10" s="81"/>
      <c r="E10" s="82"/>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row>
    <row r="11" spans="1:45" ht="30.75" thickBot="1">
      <c r="A11" s="79"/>
      <c r="B11" s="4" t="s">
        <v>13</v>
      </c>
      <c r="C11" s="80"/>
      <c r="D11" s="57"/>
      <c r="E11" s="58"/>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row>
    <row r="12" spans="1:45" ht="30">
      <c r="A12" s="78">
        <v>3</v>
      </c>
      <c r="B12" s="5" t="s">
        <v>6</v>
      </c>
      <c r="C12" s="80"/>
      <c r="D12" s="55" t="s">
        <v>17</v>
      </c>
      <c r="E12" s="56"/>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row>
    <row r="13" spans="1:45" ht="15">
      <c r="A13" s="80"/>
      <c r="B13" s="5" t="s">
        <v>7</v>
      </c>
      <c r="C13" s="80"/>
      <c r="D13" s="81"/>
      <c r="E13" s="82"/>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row>
    <row r="14" spans="1:45" ht="30">
      <c r="A14" s="80"/>
      <c r="B14" s="6" t="s">
        <v>8</v>
      </c>
      <c r="C14" s="80"/>
      <c r="D14" s="81"/>
      <c r="E14" s="82"/>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row>
    <row r="15" spans="1:45" ht="15">
      <c r="A15" s="80"/>
      <c r="B15" s="7" t="s">
        <v>9</v>
      </c>
      <c r="C15" s="80"/>
      <c r="D15" s="81"/>
      <c r="E15" s="82"/>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row>
    <row r="16" spans="1:45" ht="30">
      <c r="A16" s="80"/>
      <c r="B16" s="6" t="s">
        <v>10</v>
      </c>
      <c r="C16" s="80"/>
      <c r="D16" s="81"/>
      <c r="E16" s="82"/>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row>
    <row r="17" spans="1:45" ht="60.75" thickBot="1">
      <c r="A17" s="79"/>
      <c r="B17" s="4" t="s">
        <v>16</v>
      </c>
      <c r="C17" s="79"/>
      <c r="D17" s="57"/>
      <c r="E17" s="58"/>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row>
    <row r="18" spans="1:45" ht="15.75" thickBot="1">
      <c r="A18" s="3">
        <v>4</v>
      </c>
      <c r="B18" s="76" t="s">
        <v>18</v>
      </c>
      <c r="C18" s="77"/>
      <c r="D18" s="77"/>
      <c r="E18" s="77"/>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row>
    <row r="19" spans="1:45" ht="15">
      <c r="A19" s="78">
        <v>5</v>
      </c>
      <c r="B19" s="78" t="s">
        <v>19</v>
      </c>
      <c r="C19" s="78" t="s">
        <v>20</v>
      </c>
      <c r="D19" s="55" t="s">
        <v>17</v>
      </c>
      <c r="E19" s="56"/>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row>
    <row r="20" spans="1:45" ht="15.75" thickBot="1">
      <c r="A20" s="79"/>
      <c r="B20" s="79"/>
      <c r="C20" s="80"/>
      <c r="D20" s="57"/>
      <c r="E20" s="58"/>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row>
    <row r="21" spans="1:45" ht="15">
      <c r="A21" s="15">
        <v>6</v>
      </c>
      <c r="B21" s="16" t="s">
        <v>21</v>
      </c>
      <c r="C21" s="80"/>
      <c r="D21" s="55" t="s">
        <v>22</v>
      </c>
      <c r="E21" s="56"/>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row>
    <row r="22" spans="1:45" ht="30.75" thickBot="1">
      <c r="A22" s="17"/>
      <c r="B22" s="10" t="s">
        <v>23</v>
      </c>
      <c r="C22" s="72" t="s">
        <v>24</v>
      </c>
      <c r="D22" s="57"/>
      <c r="E22" s="58"/>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row>
    <row r="23" spans="1:45" ht="45.75" thickBot="1">
      <c r="A23" s="9">
        <v>7</v>
      </c>
      <c r="B23" s="10" t="s">
        <v>25</v>
      </c>
      <c r="C23" s="72"/>
      <c r="D23" s="74" t="s">
        <v>17</v>
      </c>
      <c r="E23" s="75"/>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row>
    <row r="24" spans="1:45" ht="30.75" thickBot="1">
      <c r="A24" s="9">
        <v>8</v>
      </c>
      <c r="B24" s="10" t="s">
        <v>26</v>
      </c>
      <c r="C24" s="72"/>
      <c r="D24" s="74" t="s">
        <v>17</v>
      </c>
      <c r="E24" s="75"/>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row>
    <row r="25" spans="1:45" ht="60.75" thickBot="1">
      <c r="A25" s="9">
        <v>9</v>
      </c>
      <c r="B25" s="10" t="s">
        <v>27</v>
      </c>
      <c r="C25" s="72"/>
      <c r="D25" s="74" t="s">
        <v>17</v>
      </c>
      <c r="E25" s="75"/>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row>
    <row r="26" spans="1:45" ht="45.75" thickBot="1">
      <c r="A26" s="9">
        <v>10</v>
      </c>
      <c r="B26" s="11" t="s">
        <v>28</v>
      </c>
      <c r="C26" s="73"/>
      <c r="D26" s="74" t="s">
        <v>29</v>
      </c>
      <c r="E26" s="75"/>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row>
    <row r="27" spans="1:45" ht="15.75" thickBot="1">
      <c r="A27" s="9">
        <v>11</v>
      </c>
      <c r="B27" s="59" t="s">
        <v>30</v>
      </c>
      <c r="C27" s="60"/>
      <c r="D27" s="60"/>
      <c r="E27" s="60"/>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row>
    <row r="28" spans="1:45" ht="150">
      <c r="A28" s="61">
        <v>12</v>
      </c>
      <c r="B28" s="63" t="s">
        <v>40</v>
      </c>
      <c r="C28" s="12" t="s">
        <v>31</v>
      </c>
      <c r="D28" s="66"/>
      <c r="E28" s="68" t="s">
        <v>17</v>
      </c>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row>
    <row r="29" spans="1:45" ht="105.75" thickBot="1">
      <c r="A29" s="62"/>
      <c r="B29" s="64"/>
      <c r="C29" s="12" t="s">
        <v>32</v>
      </c>
      <c r="D29" s="67"/>
      <c r="E29" s="69"/>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row>
    <row r="30" spans="1:45" ht="150.75" thickBot="1">
      <c r="A30" s="9" t="s">
        <v>34</v>
      </c>
      <c r="B30" s="65"/>
      <c r="C30" s="10" t="s">
        <v>33</v>
      </c>
      <c r="D30" s="13"/>
      <c r="E30" s="25" t="s">
        <v>29</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row>
    <row r="31" spans="1:45" ht="150.75" thickBot="1">
      <c r="A31" s="14">
        <v>13</v>
      </c>
      <c r="B31" s="8" t="s">
        <v>35</v>
      </c>
      <c r="C31" s="24" t="s">
        <v>36</v>
      </c>
      <c r="D31" s="70" t="s">
        <v>17</v>
      </c>
      <c r="E31" s="71"/>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row>
    <row r="32" spans="1:45" ht="30.75" thickBot="1">
      <c r="A32" s="9">
        <v>14</v>
      </c>
      <c r="B32" s="10" t="s">
        <v>37</v>
      </c>
      <c r="C32" s="25" t="s">
        <v>38</v>
      </c>
      <c r="D32" s="53" t="s">
        <v>41</v>
      </c>
      <c r="E32" s="54"/>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row>
    <row r="33" spans="3:45" ht="15.75" thickBot="1">
      <c r="C33" s="26" t="s">
        <v>39</v>
      </c>
      <c r="D33" s="51">
        <v>56</v>
      </c>
      <c r="E33" s="52"/>
      <c r="F33" s="28">
        <f aca="true" t="shared" si="0" ref="F33:AS33">SUM(F4:F32)</f>
        <v>0</v>
      </c>
      <c r="G33" s="28">
        <f t="shared" si="0"/>
        <v>0</v>
      </c>
      <c r="H33" s="28">
        <f t="shared" si="0"/>
        <v>0</v>
      </c>
      <c r="I33" s="28">
        <f t="shared" si="0"/>
        <v>0</v>
      </c>
      <c r="J33" s="28">
        <f t="shared" si="0"/>
        <v>0</v>
      </c>
      <c r="K33" s="28">
        <f t="shared" si="0"/>
        <v>0</v>
      </c>
      <c r="L33" s="28">
        <f t="shared" si="0"/>
        <v>0</v>
      </c>
      <c r="M33" s="28">
        <f t="shared" si="0"/>
        <v>0</v>
      </c>
      <c r="N33" s="28">
        <f t="shared" si="0"/>
        <v>0</v>
      </c>
      <c r="O33" s="28">
        <f t="shared" si="0"/>
        <v>0</v>
      </c>
      <c r="P33" s="28">
        <f t="shared" si="0"/>
        <v>0</v>
      </c>
      <c r="Q33" s="28">
        <f t="shared" si="0"/>
        <v>0</v>
      </c>
      <c r="R33" s="28">
        <f t="shared" si="0"/>
        <v>0</v>
      </c>
      <c r="S33" s="28">
        <f t="shared" si="0"/>
        <v>0</v>
      </c>
      <c r="T33" s="28">
        <f t="shared" si="0"/>
        <v>0</v>
      </c>
      <c r="U33" s="28">
        <f t="shared" si="0"/>
        <v>0</v>
      </c>
      <c r="V33" s="28">
        <f t="shared" si="0"/>
        <v>0</v>
      </c>
      <c r="W33" s="28">
        <f t="shared" si="0"/>
        <v>0</v>
      </c>
      <c r="X33" s="28">
        <f t="shared" si="0"/>
        <v>0</v>
      </c>
      <c r="Y33" s="28">
        <f t="shared" si="0"/>
        <v>0</v>
      </c>
      <c r="Z33" s="28">
        <f t="shared" si="0"/>
        <v>0</v>
      </c>
      <c r="AA33" s="28">
        <f t="shared" si="0"/>
        <v>0</v>
      </c>
      <c r="AB33" s="28">
        <f t="shared" si="0"/>
        <v>0</v>
      </c>
      <c r="AC33" s="28">
        <f t="shared" si="0"/>
        <v>0</v>
      </c>
      <c r="AD33" s="28">
        <f t="shared" si="0"/>
        <v>0</v>
      </c>
      <c r="AE33" s="28">
        <f t="shared" si="0"/>
        <v>0</v>
      </c>
      <c r="AF33" s="28">
        <f t="shared" si="0"/>
        <v>0</v>
      </c>
      <c r="AG33" s="28">
        <f t="shared" si="0"/>
        <v>0</v>
      </c>
      <c r="AH33" s="28">
        <f t="shared" si="0"/>
        <v>0</v>
      </c>
      <c r="AI33" s="28">
        <f t="shared" si="0"/>
        <v>0</v>
      </c>
      <c r="AJ33" s="28">
        <f t="shared" si="0"/>
        <v>0</v>
      </c>
      <c r="AK33" s="28">
        <f t="shared" si="0"/>
        <v>0</v>
      </c>
      <c r="AL33" s="28">
        <f t="shared" si="0"/>
        <v>0</v>
      </c>
      <c r="AM33" s="28">
        <f t="shared" si="0"/>
        <v>0</v>
      </c>
      <c r="AN33" s="28">
        <f t="shared" si="0"/>
        <v>0</v>
      </c>
      <c r="AO33" s="28">
        <f t="shared" si="0"/>
        <v>0</v>
      </c>
      <c r="AP33" s="28">
        <f t="shared" si="0"/>
        <v>0</v>
      </c>
      <c r="AQ33" s="28">
        <f t="shared" si="0"/>
        <v>0</v>
      </c>
      <c r="AR33" s="28">
        <f t="shared" si="0"/>
        <v>0</v>
      </c>
      <c r="AS33" s="28">
        <f t="shared" si="0"/>
        <v>0</v>
      </c>
    </row>
  </sheetData>
  <sheetProtection/>
  <mergeCells count="187">
    <mergeCell ref="A19:A20"/>
    <mergeCell ref="B19:B20"/>
    <mergeCell ref="C19:C21"/>
    <mergeCell ref="D19:E20"/>
    <mergeCell ref="B3:E3"/>
    <mergeCell ref="A4:A11"/>
    <mergeCell ref="C4:C17"/>
    <mergeCell ref="D4:E11"/>
    <mergeCell ref="F4:F11"/>
    <mergeCell ref="A12:A17"/>
    <mergeCell ref="D12:E17"/>
    <mergeCell ref="F12:F17"/>
    <mergeCell ref="A28:A29"/>
    <mergeCell ref="B28:B30"/>
    <mergeCell ref="D28:D29"/>
    <mergeCell ref="E28:E29"/>
    <mergeCell ref="D31:E31"/>
    <mergeCell ref="C22:C26"/>
    <mergeCell ref="D23:E23"/>
    <mergeCell ref="D24:E24"/>
    <mergeCell ref="D25:E25"/>
    <mergeCell ref="D26:E26"/>
    <mergeCell ref="D33:E33"/>
    <mergeCell ref="F19:F20"/>
    <mergeCell ref="F28:F30"/>
    <mergeCell ref="G4:G11"/>
    <mergeCell ref="G12:G17"/>
    <mergeCell ref="G19:G20"/>
    <mergeCell ref="G28:G30"/>
    <mergeCell ref="D32:E32"/>
    <mergeCell ref="D21:E22"/>
    <mergeCell ref="B27:E27"/>
    <mergeCell ref="B18:E18"/>
    <mergeCell ref="J4:J11"/>
    <mergeCell ref="K4:K11"/>
    <mergeCell ref="L4:L11"/>
    <mergeCell ref="J28:J30"/>
    <mergeCell ref="K28:K30"/>
    <mergeCell ref="L28:L30"/>
    <mergeCell ref="H4:H11"/>
    <mergeCell ref="I4:I11"/>
    <mergeCell ref="H12:H17"/>
    <mergeCell ref="I12:I17"/>
    <mergeCell ref="H19:H20"/>
    <mergeCell ref="I19:I20"/>
    <mergeCell ref="J12:J17"/>
    <mergeCell ref="K12:K17"/>
    <mergeCell ref="L12:L17"/>
    <mergeCell ref="M12:M17"/>
    <mergeCell ref="J19:J20"/>
    <mergeCell ref="K19:K20"/>
    <mergeCell ref="L19:L20"/>
    <mergeCell ref="M19:M20"/>
    <mergeCell ref="H28:H30"/>
    <mergeCell ref="I28:I30"/>
    <mergeCell ref="M28:M30"/>
    <mergeCell ref="N4:N11"/>
    <mergeCell ref="O4:O11"/>
    <mergeCell ref="N12:N17"/>
    <mergeCell ref="O12:O17"/>
    <mergeCell ref="N19:N20"/>
    <mergeCell ref="O19:O20"/>
    <mergeCell ref="N28:N30"/>
    <mergeCell ref="O28:O30"/>
    <mergeCell ref="M4:M11"/>
    <mergeCell ref="Y4:Y11"/>
    <mergeCell ref="P12:P17"/>
    <mergeCell ref="Q12:Q17"/>
    <mergeCell ref="R12:R17"/>
    <mergeCell ref="S12:S17"/>
    <mergeCell ref="T12:T17"/>
    <mergeCell ref="U12:U17"/>
    <mergeCell ref="P4:P11"/>
    <mergeCell ref="Q4:Q11"/>
    <mergeCell ref="R4:R11"/>
    <mergeCell ref="S4:S11"/>
    <mergeCell ref="T4:T11"/>
    <mergeCell ref="U4:U11"/>
    <mergeCell ref="P28:P30"/>
    <mergeCell ref="Q28:Q30"/>
    <mergeCell ref="R28:R30"/>
    <mergeCell ref="S28:S30"/>
    <mergeCell ref="T28:T30"/>
    <mergeCell ref="U28:U30"/>
    <mergeCell ref="V12:V17"/>
    <mergeCell ref="W12:W17"/>
    <mergeCell ref="X12:X17"/>
    <mergeCell ref="P19:P20"/>
    <mergeCell ref="Q19:Q20"/>
    <mergeCell ref="R19:R20"/>
    <mergeCell ref="S19:S20"/>
    <mergeCell ref="T19:T20"/>
    <mergeCell ref="U19:U20"/>
    <mergeCell ref="AB4:AB11"/>
    <mergeCell ref="AC4:AC11"/>
    <mergeCell ref="AD4:AD11"/>
    <mergeCell ref="AE4:AE11"/>
    <mergeCell ref="AF4:AF11"/>
    <mergeCell ref="AG4:AG11"/>
    <mergeCell ref="V28:V30"/>
    <mergeCell ref="W28:W30"/>
    <mergeCell ref="X28:X30"/>
    <mergeCell ref="Y28:Y30"/>
    <mergeCell ref="Z4:Z11"/>
    <mergeCell ref="AA4:AA11"/>
    <mergeCell ref="Z12:Z17"/>
    <mergeCell ref="AA12:AA17"/>
    <mergeCell ref="Z19:Z20"/>
    <mergeCell ref="AA19:AA20"/>
    <mergeCell ref="V19:V20"/>
    <mergeCell ref="W19:W20"/>
    <mergeCell ref="X19:X20"/>
    <mergeCell ref="Y19:Y20"/>
    <mergeCell ref="Y12:Y17"/>
    <mergeCell ref="V4:V11"/>
    <mergeCell ref="W4:W11"/>
    <mergeCell ref="X4:X11"/>
    <mergeCell ref="AN4:AN11"/>
    <mergeCell ref="AO4:AO11"/>
    <mergeCell ref="AP4:AP11"/>
    <mergeCell ref="AQ4:AQ11"/>
    <mergeCell ref="AR4:AR11"/>
    <mergeCell ref="AS4:AS11"/>
    <mergeCell ref="AH4:AH11"/>
    <mergeCell ref="AI4:AI11"/>
    <mergeCell ref="AJ4:AJ11"/>
    <mergeCell ref="AK4:AK11"/>
    <mergeCell ref="AL4:AL11"/>
    <mergeCell ref="AM4:AM11"/>
    <mergeCell ref="AQ12:AQ17"/>
    <mergeCell ref="AR12:AR17"/>
    <mergeCell ref="AS12:AS17"/>
    <mergeCell ref="AH12:AH17"/>
    <mergeCell ref="AI12:AI17"/>
    <mergeCell ref="AJ12:AJ17"/>
    <mergeCell ref="AK12:AK17"/>
    <mergeCell ref="AL12:AL17"/>
    <mergeCell ref="AM12:AM17"/>
    <mergeCell ref="AB19:AB20"/>
    <mergeCell ref="AC19:AC20"/>
    <mergeCell ref="AD19:AD20"/>
    <mergeCell ref="AE19:AE20"/>
    <mergeCell ref="AF19:AF20"/>
    <mergeCell ref="AG19:AG20"/>
    <mergeCell ref="AN12:AN17"/>
    <mergeCell ref="AO12:AO17"/>
    <mergeCell ref="AP12:AP17"/>
    <mergeCell ref="AB12:AB17"/>
    <mergeCell ref="AC12:AC17"/>
    <mergeCell ref="AD12:AD17"/>
    <mergeCell ref="AE12:AE17"/>
    <mergeCell ref="AF12:AF17"/>
    <mergeCell ref="AG12:AG17"/>
    <mergeCell ref="AP19:AP20"/>
    <mergeCell ref="AQ19:AQ20"/>
    <mergeCell ref="AR19:AR20"/>
    <mergeCell ref="AS19:AS20"/>
    <mergeCell ref="AH19:AH20"/>
    <mergeCell ref="AI19:AI20"/>
    <mergeCell ref="AJ19:AJ20"/>
    <mergeCell ref="AK19:AK20"/>
    <mergeCell ref="AL19:AL20"/>
    <mergeCell ref="AM19:AM20"/>
    <mergeCell ref="AR28:AR30"/>
    <mergeCell ref="AS28:AS30"/>
    <mergeCell ref="F2:AS2"/>
    <mergeCell ref="A1:E1"/>
    <mergeCell ref="AL28:AL30"/>
    <mergeCell ref="AM28:AM30"/>
    <mergeCell ref="AN28:AN30"/>
    <mergeCell ref="AO28:AO30"/>
    <mergeCell ref="AP28:AP30"/>
    <mergeCell ref="AQ28:AQ30"/>
    <mergeCell ref="AF28:AF30"/>
    <mergeCell ref="AG28:AG30"/>
    <mergeCell ref="AH28:AH30"/>
    <mergeCell ref="AI28:AI30"/>
    <mergeCell ref="AJ28:AJ30"/>
    <mergeCell ref="AK28:AK30"/>
    <mergeCell ref="Z28:Z30"/>
    <mergeCell ref="AA28:AA30"/>
    <mergeCell ref="AB28:AB30"/>
    <mergeCell ref="AC28:AC30"/>
    <mergeCell ref="AD28:AD30"/>
    <mergeCell ref="AE28:AE30"/>
    <mergeCell ref="AN19:AN20"/>
    <mergeCell ref="AO19:AO20"/>
  </mergeCells>
  <dataValidations count="1">
    <dataValidation type="whole" allowBlank="1" showInputMessage="1" showErrorMessage="1" sqref="F4:AS32">
      <formula1>4</formula1>
      <formula2>8</formula2>
    </dataValidation>
  </dataValidations>
  <printOptions/>
  <pageMargins left="0.2362204724409449" right="0.2362204724409449" top="0.7480314960629921" bottom="0.7480314960629921" header="0.31496062992125984" footer="0.31496062992125984"/>
  <pageSetup fitToWidth="3" fitToHeight="1"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S109"/>
  <sheetViews>
    <sheetView tabSelected="1" zoomScalePageLayoutView="0" workbookViewId="0" topLeftCell="A1">
      <selection activeCell="D1" sqref="D1:E1"/>
    </sheetView>
  </sheetViews>
  <sheetFormatPr defaultColWidth="9.140625" defaultRowHeight="15"/>
  <cols>
    <col min="1" max="1" width="9.7109375" style="37" customWidth="1"/>
    <col min="2" max="2" width="18.7109375" style="37" customWidth="1"/>
    <col min="3" max="3" width="39.57421875" style="37" customWidth="1"/>
    <col min="4" max="4" width="27.57421875" style="37" customWidth="1"/>
    <col min="5" max="5" width="10.28125" style="37" customWidth="1"/>
    <col min="6" max="13" width="9.140625" style="37" customWidth="1"/>
    <col min="14" max="15" width="18.8515625" style="37" hidden="1" customWidth="1"/>
    <col min="16" max="17" width="0" style="37" hidden="1" customWidth="1"/>
    <col min="18" max="18" width="29.00390625" style="37" hidden="1" customWidth="1"/>
    <col min="19" max="19" width="0.71875" style="37" hidden="1" customWidth="1"/>
    <col min="20" max="20" width="0" style="37" hidden="1" customWidth="1"/>
    <col min="21" max="21" width="29.8515625" style="37" bestFit="1" customWidth="1"/>
    <col min="22" max="16384" width="9.140625" style="37" customWidth="1"/>
  </cols>
  <sheetData>
    <row r="1" spans="1:5" ht="15.75" thickBot="1">
      <c r="A1" s="83" t="s">
        <v>256</v>
      </c>
      <c r="B1" s="83"/>
      <c r="C1" s="83"/>
      <c r="D1" s="47" t="s">
        <v>277</v>
      </c>
      <c r="E1" s="47"/>
    </row>
    <row r="2" spans="1:18" s="31" customFormat="1" ht="45.75" thickBot="1">
      <c r="A2" s="38" t="s">
        <v>44</v>
      </c>
      <c r="B2" s="38" t="s">
        <v>143</v>
      </c>
      <c r="C2" s="38" t="s">
        <v>144</v>
      </c>
      <c r="D2" s="39" t="s">
        <v>45</v>
      </c>
      <c r="E2" s="38" t="s">
        <v>145</v>
      </c>
      <c r="N2" s="30" t="s">
        <v>255</v>
      </c>
      <c r="O2" s="29" t="s">
        <v>34</v>
      </c>
      <c r="R2" s="31" t="s">
        <v>257</v>
      </c>
    </row>
    <row r="3" spans="1:19" ht="30.75" thickBot="1">
      <c r="A3" s="40">
        <v>1</v>
      </c>
      <c r="B3" s="41"/>
      <c r="C3" s="40" t="s">
        <v>255</v>
      </c>
      <c r="D3" s="40" t="str">
        <f>VLOOKUP(C3,$N$2:$O$109,2,FALSE)</f>
        <v> </v>
      </c>
      <c r="E3" s="40">
        <f>HLOOKUP(A3,'Beszállítók értékelése'!$F$3:$AS$33,31,FALSE)</f>
        <v>0</v>
      </c>
      <c r="N3" s="34" t="s">
        <v>46</v>
      </c>
      <c r="O3" s="35" t="s">
        <v>47</v>
      </c>
      <c r="R3" s="47" t="s">
        <v>277</v>
      </c>
      <c r="S3" s="47"/>
    </row>
    <row r="4" spans="1:18" ht="30.75" thickBot="1">
      <c r="A4" s="40">
        <v>2</v>
      </c>
      <c r="B4" s="41"/>
      <c r="C4" s="40" t="s">
        <v>255</v>
      </c>
      <c r="D4" s="40" t="str">
        <f aca="true" t="shared" si="0" ref="D4:D42">VLOOKUP(C4,$N$2:$O$109,2,FALSE)</f>
        <v> </v>
      </c>
      <c r="E4" s="40">
        <f>HLOOKUP(A4,'Beszállítók értékelése'!$F$3:$AS$33,31,FALSE)</f>
        <v>0</v>
      </c>
      <c r="N4" s="34" t="s">
        <v>48</v>
      </c>
      <c r="O4" s="35" t="s">
        <v>49</v>
      </c>
      <c r="R4" s="37" t="s">
        <v>258</v>
      </c>
    </row>
    <row r="5" spans="1:18" ht="30.75" thickBot="1">
      <c r="A5" s="40">
        <v>3</v>
      </c>
      <c r="B5" s="41"/>
      <c r="C5" s="40" t="s">
        <v>255</v>
      </c>
      <c r="D5" s="40" t="str">
        <f t="shared" si="0"/>
        <v> </v>
      </c>
      <c r="E5" s="40">
        <f>HLOOKUP(A5,'Beszállítók értékelése'!$F$3:$AS$33,31,FALSE)</f>
        <v>0</v>
      </c>
      <c r="N5" s="34" t="s">
        <v>50</v>
      </c>
      <c r="O5" s="35" t="s">
        <v>51</v>
      </c>
      <c r="R5" s="37" t="s">
        <v>259</v>
      </c>
    </row>
    <row r="6" spans="1:18" ht="45.75" thickBot="1">
      <c r="A6" s="40">
        <v>4</v>
      </c>
      <c r="B6" s="41"/>
      <c r="C6" s="40" t="s">
        <v>255</v>
      </c>
      <c r="D6" s="40" t="str">
        <f t="shared" si="0"/>
        <v> </v>
      </c>
      <c r="E6" s="40">
        <f>HLOOKUP(A6,'Beszállítók értékelése'!$F$3:$AS$33,31,FALSE)</f>
        <v>0</v>
      </c>
      <c r="N6" s="34" t="s">
        <v>52</v>
      </c>
      <c r="O6" s="35" t="s">
        <v>53</v>
      </c>
      <c r="R6" s="37" t="s">
        <v>260</v>
      </c>
    </row>
    <row r="7" spans="1:18" ht="30.75" thickBot="1">
      <c r="A7" s="40">
        <v>5</v>
      </c>
      <c r="B7" s="41"/>
      <c r="C7" s="40" t="s">
        <v>255</v>
      </c>
      <c r="D7" s="40" t="str">
        <f t="shared" si="0"/>
        <v> </v>
      </c>
      <c r="E7" s="40">
        <f>HLOOKUP(A7,'Beszállítók értékelése'!$F$3:$AS$33,31,FALSE)</f>
        <v>0</v>
      </c>
      <c r="N7" s="34" t="s">
        <v>54</v>
      </c>
      <c r="O7" s="35" t="s">
        <v>55</v>
      </c>
      <c r="R7" s="37" t="s">
        <v>261</v>
      </c>
    </row>
    <row r="8" spans="1:18" ht="30.75" thickBot="1">
      <c r="A8" s="40">
        <v>6</v>
      </c>
      <c r="B8" s="41"/>
      <c r="C8" s="40" t="s">
        <v>255</v>
      </c>
      <c r="D8" s="40" t="str">
        <f t="shared" si="0"/>
        <v> </v>
      </c>
      <c r="E8" s="40">
        <f>HLOOKUP(A8,'Beszállítók értékelése'!$F$3:$AS$33,31,FALSE)</f>
        <v>0</v>
      </c>
      <c r="N8" s="34" t="s">
        <v>56</v>
      </c>
      <c r="O8" s="35" t="s">
        <v>57</v>
      </c>
      <c r="R8" s="37" t="s">
        <v>262</v>
      </c>
    </row>
    <row r="9" spans="1:18" ht="45.75" thickBot="1">
      <c r="A9" s="40">
        <v>7</v>
      </c>
      <c r="B9" s="41"/>
      <c r="C9" s="40" t="s">
        <v>255</v>
      </c>
      <c r="D9" s="40" t="str">
        <f t="shared" si="0"/>
        <v> </v>
      </c>
      <c r="E9" s="40">
        <f>HLOOKUP(A9,'Beszállítók értékelése'!$F$3:$AS$33,31,FALSE)</f>
        <v>0</v>
      </c>
      <c r="N9" s="34" t="s">
        <v>58</v>
      </c>
      <c r="O9" s="35" t="s">
        <v>59</v>
      </c>
      <c r="R9" s="37" t="s">
        <v>263</v>
      </c>
    </row>
    <row r="10" spans="1:18" ht="30.75" thickBot="1">
      <c r="A10" s="40">
        <v>8</v>
      </c>
      <c r="B10" s="41"/>
      <c r="C10" s="40" t="s">
        <v>255</v>
      </c>
      <c r="D10" s="40" t="str">
        <f t="shared" si="0"/>
        <v> </v>
      </c>
      <c r="E10" s="40">
        <f>HLOOKUP(A10,'Beszállítók értékelése'!$F$3:$AS$33,31,FALSE)</f>
        <v>0</v>
      </c>
      <c r="N10" s="34" t="s">
        <v>60</v>
      </c>
      <c r="O10" s="35" t="s">
        <v>61</v>
      </c>
      <c r="R10" s="37" t="s">
        <v>264</v>
      </c>
    </row>
    <row r="11" spans="1:18" ht="30.75" thickBot="1">
      <c r="A11" s="40">
        <v>9</v>
      </c>
      <c r="B11" s="41"/>
      <c r="C11" s="40" t="s">
        <v>255</v>
      </c>
      <c r="D11" s="40" t="str">
        <f t="shared" si="0"/>
        <v> </v>
      </c>
      <c r="E11" s="40">
        <f>HLOOKUP(A11,'Beszállítók értékelése'!$F$3:$AS$33,31,FALSE)</f>
        <v>0</v>
      </c>
      <c r="N11" s="34" t="s">
        <v>62</v>
      </c>
      <c r="O11" s="35" t="s">
        <v>63</v>
      </c>
      <c r="R11" s="37" t="s">
        <v>265</v>
      </c>
    </row>
    <row r="12" spans="1:18" ht="30.75" thickBot="1">
      <c r="A12" s="40">
        <v>10</v>
      </c>
      <c r="B12" s="41"/>
      <c r="C12" s="40" t="s">
        <v>255</v>
      </c>
      <c r="D12" s="40" t="str">
        <f t="shared" si="0"/>
        <v> </v>
      </c>
      <c r="E12" s="40">
        <f>HLOOKUP(A12,'Beszállítók értékelése'!$F$3:$AS$33,31,FALSE)</f>
        <v>0</v>
      </c>
      <c r="N12" s="34" t="s">
        <v>64</v>
      </c>
      <c r="O12" s="35" t="s">
        <v>65</v>
      </c>
      <c r="R12" s="37" t="s">
        <v>266</v>
      </c>
    </row>
    <row r="13" spans="1:18" ht="30.75" thickBot="1">
      <c r="A13" s="40">
        <v>11</v>
      </c>
      <c r="B13" s="41"/>
      <c r="C13" s="40" t="s">
        <v>255</v>
      </c>
      <c r="D13" s="40" t="str">
        <f t="shared" si="0"/>
        <v> </v>
      </c>
      <c r="E13" s="40">
        <f>HLOOKUP(A13,'Beszállítók értékelése'!$F$3:$AS$33,31,FALSE)</f>
        <v>0</v>
      </c>
      <c r="N13" s="34" t="s">
        <v>66</v>
      </c>
      <c r="O13" s="35" t="s">
        <v>67</v>
      </c>
      <c r="R13" s="37" t="s">
        <v>267</v>
      </c>
    </row>
    <row r="14" spans="1:18" ht="30.75" thickBot="1">
      <c r="A14" s="40">
        <v>12</v>
      </c>
      <c r="B14" s="41"/>
      <c r="C14" s="40" t="s">
        <v>255</v>
      </c>
      <c r="D14" s="40" t="str">
        <f t="shared" si="0"/>
        <v> </v>
      </c>
      <c r="E14" s="40">
        <f>HLOOKUP(A14,'Beszállítók értékelése'!$F$3:$AS$33,31,FALSE)</f>
        <v>0</v>
      </c>
      <c r="N14" s="34" t="s">
        <v>68</v>
      </c>
      <c r="O14" s="35" t="s">
        <v>69</v>
      </c>
      <c r="R14" s="37" t="s">
        <v>268</v>
      </c>
    </row>
    <row r="15" spans="1:18" ht="30.75" thickBot="1">
      <c r="A15" s="40">
        <v>13</v>
      </c>
      <c r="B15" s="41"/>
      <c r="C15" s="40" t="s">
        <v>255</v>
      </c>
      <c r="D15" s="40" t="str">
        <f t="shared" si="0"/>
        <v> </v>
      </c>
      <c r="E15" s="40">
        <f>HLOOKUP(A15,'Beszállítók értékelése'!$F$3:$AS$33,31,FALSE)</f>
        <v>0</v>
      </c>
      <c r="N15" s="34" t="s">
        <v>70</v>
      </c>
      <c r="O15" s="35" t="s">
        <v>71</v>
      </c>
      <c r="R15" s="37" t="s">
        <v>269</v>
      </c>
    </row>
    <row r="16" spans="1:18" ht="30.75" thickBot="1">
      <c r="A16" s="40">
        <v>14</v>
      </c>
      <c r="B16" s="41"/>
      <c r="C16" s="40" t="s">
        <v>255</v>
      </c>
      <c r="D16" s="40" t="str">
        <f t="shared" si="0"/>
        <v> </v>
      </c>
      <c r="E16" s="40">
        <f>HLOOKUP(A16,'Beszállítók értékelése'!$F$3:$AS$33,31,FALSE)</f>
        <v>0</v>
      </c>
      <c r="N16" s="34" t="s">
        <v>72</v>
      </c>
      <c r="O16" s="35" t="s">
        <v>73</v>
      </c>
      <c r="R16" s="37" t="s">
        <v>276</v>
      </c>
    </row>
    <row r="17" spans="1:18" ht="30.75" thickBot="1">
      <c r="A17" s="40">
        <v>15</v>
      </c>
      <c r="B17" s="41"/>
      <c r="C17" s="40" t="s">
        <v>255</v>
      </c>
      <c r="D17" s="40" t="str">
        <f t="shared" si="0"/>
        <v> </v>
      </c>
      <c r="E17" s="40">
        <f>HLOOKUP(A17,'Beszállítók értékelése'!$F$3:$AS$33,31,FALSE)</f>
        <v>0</v>
      </c>
      <c r="N17" s="34" t="s">
        <v>74</v>
      </c>
      <c r="O17" s="35" t="s">
        <v>75</v>
      </c>
      <c r="R17" s="37" t="s">
        <v>270</v>
      </c>
    </row>
    <row r="18" spans="1:18" ht="30.75" thickBot="1">
      <c r="A18" s="40">
        <v>16</v>
      </c>
      <c r="B18" s="41"/>
      <c r="C18" s="40" t="s">
        <v>255</v>
      </c>
      <c r="D18" s="40" t="str">
        <f t="shared" si="0"/>
        <v> </v>
      </c>
      <c r="E18" s="40">
        <f>HLOOKUP(A18,'Beszállítók értékelése'!$F$3:$AS$33,31,FALSE)</f>
        <v>0</v>
      </c>
      <c r="N18" s="34" t="s">
        <v>76</v>
      </c>
      <c r="O18" s="35" t="s">
        <v>77</v>
      </c>
      <c r="R18" s="37" t="s">
        <v>271</v>
      </c>
    </row>
    <row r="19" spans="1:18" ht="30.75" thickBot="1">
      <c r="A19" s="40">
        <v>17</v>
      </c>
      <c r="B19" s="41"/>
      <c r="C19" s="40" t="s">
        <v>255</v>
      </c>
      <c r="D19" s="40" t="str">
        <f t="shared" si="0"/>
        <v> </v>
      </c>
      <c r="E19" s="40">
        <f>HLOOKUP(A19,'Beszállítók értékelése'!$F$3:$AS$33,31,FALSE)</f>
        <v>0</v>
      </c>
      <c r="N19" s="34" t="s">
        <v>78</v>
      </c>
      <c r="O19" s="35" t="s">
        <v>79</v>
      </c>
      <c r="R19" s="37" t="s">
        <v>272</v>
      </c>
    </row>
    <row r="20" spans="1:18" ht="30.75" thickBot="1">
      <c r="A20" s="40">
        <v>18</v>
      </c>
      <c r="B20" s="41"/>
      <c r="C20" s="40" t="s">
        <v>255</v>
      </c>
      <c r="D20" s="40" t="str">
        <f t="shared" si="0"/>
        <v> </v>
      </c>
      <c r="E20" s="40">
        <f>HLOOKUP(A20,'Beszállítók értékelése'!$F$3:$AS$33,31,FALSE)</f>
        <v>0</v>
      </c>
      <c r="N20" s="34" t="s">
        <v>80</v>
      </c>
      <c r="O20" s="35" t="s">
        <v>81</v>
      </c>
      <c r="R20" s="37" t="s">
        <v>273</v>
      </c>
    </row>
    <row r="21" spans="1:18" ht="30.75" thickBot="1">
      <c r="A21" s="40">
        <v>19</v>
      </c>
      <c r="B21" s="41"/>
      <c r="C21" s="40" t="s">
        <v>255</v>
      </c>
      <c r="D21" s="40" t="str">
        <f t="shared" si="0"/>
        <v> </v>
      </c>
      <c r="E21" s="40">
        <f>HLOOKUP(A21,'Beszállítók értékelése'!$F$3:$AS$33,31,FALSE)</f>
        <v>0</v>
      </c>
      <c r="N21" s="34" t="s">
        <v>82</v>
      </c>
      <c r="O21" s="35" t="s">
        <v>83</v>
      </c>
      <c r="R21" s="37" t="s">
        <v>274</v>
      </c>
    </row>
    <row r="22" spans="1:18" ht="30.75" thickBot="1">
      <c r="A22" s="40">
        <v>20</v>
      </c>
      <c r="B22" s="41"/>
      <c r="C22" s="40" t="s">
        <v>255</v>
      </c>
      <c r="D22" s="40" t="str">
        <f t="shared" si="0"/>
        <v> </v>
      </c>
      <c r="E22" s="40">
        <f>HLOOKUP(A22,'Beszállítók értékelése'!$F$3:$AS$33,31,FALSE)</f>
        <v>0</v>
      </c>
      <c r="N22" s="34" t="s">
        <v>84</v>
      </c>
      <c r="O22" s="35" t="s">
        <v>85</v>
      </c>
      <c r="R22" s="37" t="s">
        <v>275</v>
      </c>
    </row>
    <row r="23" spans="1:15" ht="30.75" thickBot="1">
      <c r="A23" s="40">
        <v>21</v>
      </c>
      <c r="B23" s="41"/>
      <c r="C23" s="40" t="s">
        <v>255</v>
      </c>
      <c r="D23" s="40" t="str">
        <f t="shared" si="0"/>
        <v> </v>
      </c>
      <c r="E23" s="40">
        <f>HLOOKUP(A23,'Beszállítók értékelése'!$F$3:$AS$33,31,FALSE)</f>
        <v>0</v>
      </c>
      <c r="N23" s="34" t="s">
        <v>86</v>
      </c>
      <c r="O23" s="35" t="s">
        <v>87</v>
      </c>
    </row>
    <row r="24" spans="1:15" ht="30.75" thickBot="1">
      <c r="A24" s="40">
        <v>22</v>
      </c>
      <c r="B24" s="41"/>
      <c r="C24" s="40" t="s">
        <v>255</v>
      </c>
      <c r="D24" s="40" t="str">
        <f t="shared" si="0"/>
        <v> </v>
      </c>
      <c r="E24" s="40">
        <f>HLOOKUP(A24,'Beszállítók értékelése'!$F$3:$AS$33,31,FALSE)</f>
        <v>0</v>
      </c>
      <c r="N24" s="34" t="s">
        <v>88</v>
      </c>
      <c r="O24" s="35" t="s">
        <v>89</v>
      </c>
    </row>
    <row r="25" spans="1:15" ht="30.75" thickBot="1">
      <c r="A25" s="40">
        <v>23</v>
      </c>
      <c r="B25" s="41"/>
      <c r="C25" s="40" t="s">
        <v>255</v>
      </c>
      <c r="D25" s="40" t="str">
        <f t="shared" si="0"/>
        <v> </v>
      </c>
      <c r="E25" s="40">
        <f>HLOOKUP(A25,'Beszállítók értékelése'!$F$3:$AS$33,31,FALSE)</f>
        <v>0</v>
      </c>
      <c r="N25" s="34" t="s">
        <v>90</v>
      </c>
      <c r="O25" s="35" t="s">
        <v>91</v>
      </c>
    </row>
    <row r="26" spans="1:15" ht="30.75" thickBot="1">
      <c r="A26" s="40">
        <v>24</v>
      </c>
      <c r="B26" s="41"/>
      <c r="C26" s="40" t="s">
        <v>255</v>
      </c>
      <c r="D26" s="40" t="str">
        <f t="shared" si="0"/>
        <v> </v>
      </c>
      <c r="E26" s="40">
        <f>HLOOKUP(A26,'Beszállítók értékelése'!$F$3:$AS$33,31,FALSE)</f>
        <v>0</v>
      </c>
      <c r="N26" s="34" t="s">
        <v>92</v>
      </c>
      <c r="O26" s="35" t="s">
        <v>93</v>
      </c>
    </row>
    <row r="27" spans="1:15" ht="30.75" thickBot="1">
      <c r="A27" s="40">
        <v>25</v>
      </c>
      <c r="B27" s="41"/>
      <c r="C27" s="40" t="s">
        <v>255</v>
      </c>
      <c r="D27" s="40" t="str">
        <f t="shared" si="0"/>
        <v> </v>
      </c>
      <c r="E27" s="40">
        <f>HLOOKUP(A27,'Beszállítók értékelése'!$F$3:$AS$33,31,FALSE)</f>
        <v>0</v>
      </c>
      <c r="N27" s="34" t="s">
        <v>94</v>
      </c>
      <c r="O27" s="35" t="s">
        <v>95</v>
      </c>
    </row>
    <row r="28" spans="1:15" ht="30.75" thickBot="1">
      <c r="A28" s="40">
        <v>26</v>
      </c>
      <c r="B28" s="41"/>
      <c r="C28" s="40" t="s">
        <v>255</v>
      </c>
      <c r="D28" s="40" t="str">
        <f t="shared" si="0"/>
        <v> </v>
      </c>
      <c r="E28" s="40">
        <f>HLOOKUP(A28,'Beszállítók értékelése'!$F$3:$AS$33,31,FALSE)</f>
        <v>0</v>
      </c>
      <c r="N28" s="34" t="s">
        <v>96</v>
      </c>
      <c r="O28" s="35" t="s">
        <v>97</v>
      </c>
    </row>
    <row r="29" spans="1:15" ht="30.75" thickBot="1">
      <c r="A29" s="40">
        <v>27</v>
      </c>
      <c r="B29" s="41"/>
      <c r="C29" s="40" t="s">
        <v>255</v>
      </c>
      <c r="D29" s="40" t="str">
        <f t="shared" si="0"/>
        <v> </v>
      </c>
      <c r="E29" s="40">
        <f>HLOOKUP(A29,'Beszállítók értékelése'!$F$3:$AS$33,31,FALSE)</f>
        <v>0</v>
      </c>
      <c r="N29" s="34" t="s">
        <v>98</v>
      </c>
      <c r="O29" s="35" t="s">
        <v>99</v>
      </c>
    </row>
    <row r="30" spans="1:15" ht="30.75" thickBot="1">
      <c r="A30" s="40">
        <v>28</v>
      </c>
      <c r="B30" s="41"/>
      <c r="C30" s="40" t="s">
        <v>255</v>
      </c>
      <c r="D30" s="40" t="str">
        <f t="shared" si="0"/>
        <v> </v>
      </c>
      <c r="E30" s="40">
        <f>HLOOKUP(A30,'Beszállítók értékelése'!$F$3:$AS$33,31,FALSE)</f>
        <v>0</v>
      </c>
      <c r="N30" s="34" t="s">
        <v>100</v>
      </c>
      <c r="O30" s="35" t="s">
        <v>99</v>
      </c>
    </row>
    <row r="31" spans="1:15" ht="30.75" thickBot="1">
      <c r="A31" s="40">
        <v>29</v>
      </c>
      <c r="B31" s="41"/>
      <c r="C31" s="40" t="s">
        <v>255</v>
      </c>
      <c r="D31" s="40" t="str">
        <f t="shared" si="0"/>
        <v> </v>
      </c>
      <c r="E31" s="40">
        <f>HLOOKUP(A31,'Beszállítók értékelése'!$F$3:$AS$33,31,FALSE)</f>
        <v>0</v>
      </c>
      <c r="N31" s="34" t="s">
        <v>101</v>
      </c>
      <c r="O31" s="35" t="s">
        <v>102</v>
      </c>
    </row>
    <row r="32" spans="1:15" ht="45.75" thickBot="1">
      <c r="A32" s="40">
        <v>30</v>
      </c>
      <c r="B32" s="41"/>
      <c r="C32" s="40" t="s">
        <v>255</v>
      </c>
      <c r="D32" s="40" t="str">
        <f t="shared" si="0"/>
        <v> </v>
      </c>
      <c r="E32" s="40">
        <f>HLOOKUP(A32,'Beszállítók értékelése'!$F$3:$AS$33,31,FALSE)</f>
        <v>0</v>
      </c>
      <c r="N32" s="34" t="s">
        <v>103</v>
      </c>
      <c r="O32" s="35" t="s">
        <v>104</v>
      </c>
    </row>
    <row r="33" spans="1:15" ht="45.75" thickBot="1">
      <c r="A33" s="40">
        <v>31</v>
      </c>
      <c r="B33" s="41"/>
      <c r="C33" s="40" t="s">
        <v>255</v>
      </c>
      <c r="D33" s="40" t="str">
        <f t="shared" si="0"/>
        <v> </v>
      </c>
      <c r="E33" s="40">
        <f>HLOOKUP(A33,'Beszállítók értékelése'!$F$3:$AS$33,31,FALSE)</f>
        <v>0</v>
      </c>
      <c r="N33" s="34" t="s">
        <v>105</v>
      </c>
      <c r="O33" s="35" t="s">
        <v>106</v>
      </c>
    </row>
    <row r="34" spans="1:15" ht="45.75" thickBot="1">
      <c r="A34" s="40">
        <v>32</v>
      </c>
      <c r="B34" s="41"/>
      <c r="C34" s="40" t="s">
        <v>255</v>
      </c>
      <c r="D34" s="40" t="str">
        <f t="shared" si="0"/>
        <v> </v>
      </c>
      <c r="E34" s="40">
        <f>HLOOKUP(A34,'Beszállítók értékelése'!$F$3:$AS$33,31,FALSE)</f>
        <v>0</v>
      </c>
      <c r="N34" s="34" t="s">
        <v>107</v>
      </c>
      <c r="O34" s="35" t="s">
        <v>108</v>
      </c>
    </row>
    <row r="35" spans="1:15" ht="30.75" thickBot="1">
      <c r="A35" s="40">
        <v>33</v>
      </c>
      <c r="B35" s="41"/>
      <c r="C35" s="40" t="s">
        <v>255</v>
      </c>
      <c r="D35" s="40" t="str">
        <f t="shared" si="0"/>
        <v> </v>
      </c>
      <c r="E35" s="40">
        <f>HLOOKUP(A35,'Beszállítók értékelése'!$F$3:$AS$33,31,FALSE)</f>
        <v>0</v>
      </c>
      <c r="N35" s="34" t="s">
        <v>109</v>
      </c>
      <c r="O35" s="35" t="s">
        <v>110</v>
      </c>
    </row>
    <row r="36" spans="1:15" ht="45.75" thickBot="1">
      <c r="A36" s="40">
        <v>34</v>
      </c>
      <c r="B36" s="41"/>
      <c r="C36" s="40" t="s">
        <v>255</v>
      </c>
      <c r="D36" s="40" t="str">
        <f t="shared" si="0"/>
        <v> </v>
      </c>
      <c r="E36" s="40">
        <f>HLOOKUP(A36,'Beszállítók értékelése'!$F$3:$AS$33,31,FALSE)</f>
        <v>0</v>
      </c>
      <c r="N36" s="34" t="s">
        <v>111</v>
      </c>
      <c r="O36" s="35" t="s">
        <v>112</v>
      </c>
    </row>
    <row r="37" spans="1:15" ht="30.75" thickBot="1">
      <c r="A37" s="40">
        <v>35</v>
      </c>
      <c r="B37" s="41"/>
      <c r="C37" s="40" t="s">
        <v>255</v>
      </c>
      <c r="D37" s="40" t="str">
        <f t="shared" si="0"/>
        <v> </v>
      </c>
      <c r="E37" s="40">
        <f>HLOOKUP(A37,'Beszállítók értékelése'!$F$3:$AS$33,31,FALSE)</f>
        <v>0</v>
      </c>
      <c r="N37" s="34" t="s">
        <v>113</v>
      </c>
      <c r="O37" s="35" t="s">
        <v>114</v>
      </c>
    </row>
    <row r="38" spans="1:15" ht="45.75" thickBot="1">
      <c r="A38" s="40">
        <v>36</v>
      </c>
      <c r="B38" s="41"/>
      <c r="C38" s="40" t="s">
        <v>255</v>
      </c>
      <c r="D38" s="40" t="str">
        <f t="shared" si="0"/>
        <v> </v>
      </c>
      <c r="E38" s="40">
        <f>HLOOKUP(A38,'Beszállítók értékelése'!$F$3:$AS$33,31,FALSE)</f>
        <v>0</v>
      </c>
      <c r="N38" s="34" t="s">
        <v>115</v>
      </c>
      <c r="O38" s="35" t="s">
        <v>116</v>
      </c>
    </row>
    <row r="39" spans="1:15" ht="30.75" thickBot="1">
      <c r="A39" s="40">
        <v>37</v>
      </c>
      <c r="B39" s="41"/>
      <c r="C39" s="40" t="s">
        <v>255</v>
      </c>
      <c r="D39" s="40" t="str">
        <f t="shared" si="0"/>
        <v> </v>
      </c>
      <c r="E39" s="40">
        <f>HLOOKUP(A39,'Beszállítók értékelése'!$F$3:$AS$33,31,FALSE)</f>
        <v>0</v>
      </c>
      <c r="N39" s="34" t="s">
        <v>117</v>
      </c>
      <c r="O39" s="35" t="s">
        <v>118</v>
      </c>
    </row>
    <row r="40" spans="1:15" ht="30.75" thickBot="1">
      <c r="A40" s="40">
        <v>38</v>
      </c>
      <c r="B40" s="41"/>
      <c r="C40" s="40" t="s">
        <v>255</v>
      </c>
      <c r="D40" s="40" t="str">
        <f t="shared" si="0"/>
        <v> </v>
      </c>
      <c r="E40" s="40">
        <f>HLOOKUP(A40,'Beszállítók értékelése'!$F$3:$AS$33,31,FALSE)</f>
        <v>0</v>
      </c>
      <c r="N40" s="34" t="s">
        <v>119</v>
      </c>
      <c r="O40" s="35" t="s">
        <v>120</v>
      </c>
    </row>
    <row r="41" spans="1:15" ht="30.75" thickBot="1">
      <c r="A41" s="40">
        <v>39</v>
      </c>
      <c r="B41" s="41"/>
      <c r="C41" s="40" t="s">
        <v>255</v>
      </c>
      <c r="D41" s="40" t="str">
        <f t="shared" si="0"/>
        <v> </v>
      </c>
      <c r="E41" s="40">
        <f>HLOOKUP(A41,'Beszállítók értékelése'!$F$3:$AS$33,31,FALSE)</f>
        <v>0</v>
      </c>
      <c r="N41" s="34" t="s">
        <v>121</v>
      </c>
      <c r="O41" s="35" t="s">
        <v>122</v>
      </c>
    </row>
    <row r="42" spans="1:15" ht="30.75" thickBot="1">
      <c r="A42" s="40">
        <v>40</v>
      </c>
      <c r="B42" s="41"/>
      <c r="C42" s="40" t="s">
        <v>255</v>
      </c>
      <c r="D42" s="40" t="str">
        <f t="shared" si="0"/>
        <v> </v>
      </c>
      <c r="E42" s="40">
        <f>HLOOKUP(A42,'Beszállítók értékelése'!$F$3:$AS$33,31,FALSE)</f>
        <v>0</v>
      </c>
      <c r="N42" s="34" t="s">
        <v>123</v>
      </c>
      <c r="O42" s="35" t="s">
        <v>124</v>
      </c>
    </row>
    <row r="43" spans="14:15" ht="45.75" thickBot="1">
      <c r="N43" s="34" t="s">
        <v>125</v>
      </c>
      <c r="O43" s="35" t="s">
        <v>126</v>
      </c>
    </row>
    <row r="44" spans="14:15" ht="30.75" thickBot="1">
      <c r="N44" s="34" t="s">
        <v>127</v>
      </c>
      <c r="O44" s="35" t="s">
        <v>128</v>
      </c>
    </row>
    <row r="45" spans="14:15" ht="30.75" thickBot="1">
      <c r="N45" s="34" t="s">
        <v>129</v>
      </c>
      <c r="O45" s="35" t="s">
        <v>130</v>
      </c>
    </row>
    <row r="46" spans="14:15" ht="30.75" thickBot="1">
      <c r="N46" s="34" t="s">
        <v>131</v>
      </c>
      <c r="O46" s="35" t="s">
        <v>132</v>
      </c>
    </row>
    <row r="47" spans="14:15" ht="30.75" thickBot="1">
      <c r="N47" s="34" t="s">
        <v>133</v>
      </c>
      <c r="O47" s="35" t="s">
        <v>134</v>
      </c>
    </row>
    <row r="48" spans="14:15" ht="30.75" thickBot="1">
      <c r="N48" s="34" t="s">
        <v>135</v>
      </c>
      <c r="O48" s="35" t="s">
        <v>136</v>
      </c>
    </row>
    <row r="49" spans="14:15" ht="30.75" thickBot="1">
      <c r="N49" s="34" t="s">
        <v>137</v>
      </c>
      <c r="O49" s="35" t="s">
        <v>138</v>
      </c>
    </row>
    <row r="50" spans="14:15" ht="30.75" thickBot="1">
      <c r="N50" s="34" t="s">
        <v>139</v>
      </c>
      <c r="O50" s="35" t="s">
        <v>140</v>
      </c>
    </row>
    <row r="51" spans="14:15" ht="30.75" thickBot="1">
      <c r="N51" s="34" t="s">
        <v>141</v>
      </c>
      <c r="O51" s="35" t="s">
        <v>142</v>
      </c>
    </row>
    <row r="52" spans="14:15" ht="30.75" thickBot="1">
      <c r="N52" s="33" t="s">
        <v>146</v>
      </c>
      <c r="O52" s="32" t="s">
        <v>147</v>
      </c>
    </row>
    <row r="53" spans="14:15" ht="30.75" thickBot="1">
      <c r="N53" s="34" t="s">
        <v>148</v>
      </c>
      <c r="O53" s="35" t="s">
        <v>149</v>
      </c>
    </row>
    <row r="54" spans="14:15" ht="30.75" thickBot="1">
      <c r="N54" s="34" t="s">
        <v>150</v>
      </c>
      <c r="O54" s="35" t="s">
        <v>149</v>
      </c>
    </row>
    <row r="55" spans="14:15" ht="45.75" thickBot="1">
      <c r="N55" s="34" t="s">
        <v>151</v>
      </c>
      <c r="O55" s="35" t="s">
        <v>152</v>
      </c>
    </row>
    <row r="56" spans="14:15" ht="30.75" thickBot="1">
      <c r="N56" s="34" t="s">
        <v>153</v>
      </c>
      <c r="O56" s="35" t="s">
        <v>154</v>
      </c>
    </row>
    <row r="57" spans="14:15" ht="30.75" thickBot="1">
      <c r="N57" s="34" t="s">
        <v>155</v>
      </c>
      <c r="O57" s="35" t="s">
        <v>156</v>
      </c>
    </row>
    <row r="58" spans="14:15" ht="30.75" thickBot="1">
      <c r="N58" s="34" t="s">
        <v>157</v>
      </c>
      <c r="O58" s="35" t="s">
        <v>158</v>
      </c>
    </row>
    <row r="59" spans="14:15" ht="30.75" thickBot="1">
      <c r="N59" s="34" t="s">
        <v>159</v>
      </c>
      <c r="O59" s="35" t="s">
        <v>160</v>
      </c>
    </row>
    <row r="60" spans="14:15" ht="30.75" thickBot="1">
      <c r="N60" s="34" t="s">
        <v>161</v>
      </c>
      <c r="O60" s="35" t="s">
        <v>162</v>
      </c>
    </row>
    <row r="61" spans="14:15" ht="30.75" thickBot="1">
      <c r="N61" s="34" t="s">
        <v>163</v>
      </c>
      <c r="O61" s="35" t="s">
        <v>164</v>
      </c>
    </row>
    <row r="62" spans="14:15" ht="45.75" thickBot="1">
      <c r="N62" s="34" t="s">
        <v>165</v>
      </c>
      <c r="O62" s="35" t="s">
        <v>166</v>
      </c>
    </row>
    <row r="63" spans="14:15" ht="45.75" thickBot="1">
      <c r="N63" s="34" t="s">
        <v>167</v>
      </c>
      <c r="O63" s="35" t="s">
        <v>168</v>
      </c>
    </row>
    <row r="64" spans="14:15" ht="30.75" thickBot="1">
      <c r="N64" s="34" t="s">
        <v>169</v>
      </c>
      <c r="O64" s="35" t="s">
        <v>170</v>
      </c>
    </row>
    <row r="65" spans="14:15" ht="45.75" thickBot="1">
      <c r="N65" s="34" t="s">
        <v>171</v>
      </c>
      <c r="O65" s="35" t="s">
        <v>172</v>
      </c>
    </row>
    <row r="66" spans="14:15" ht="45.75" thickBot="1">
      <c r="N66" s="34" t="s">
        <v>173</v>
      </c>
      <c r="O66" s="35" t="s">
        <v>174</v>
      </c>
    </row>
    <row r="67" spans="14:15" ht="45.75" thickBot="1">
      <c r="N67" s="34" t="s">
        <v>175</v>
      </c>
      <c r="O67" s="35" t="s">
        <v>174</v>
      </c>
    </row>
    <row r="68" spans="14:15" ht="30.75" thickBot="1">
      <c r="N68" s="34" t="s">
        <v>176</v>
      </c>
      <c r="O68" s="35" t="s">
        <v>177</v>
      </c>
    </row>
    <row r="69" spans="14:15" ht="30.75" thickBot="1">
      <c r="N69" s="34" t="s">
        <v>178</v>
      </c>
      <c r="O69" s="35" t="s">
        <v>179</v>
      </c>
    </row>
    <row r="70" spans="14:15" ht="45.75" thickBot="1">
      <c r="N70" s="34" t="s">
        <v>180</v>
      </c>
      <c r="O70" s="35" t="s">
        <v>181</v>
      </c>
    </row>
    <row r="71" spans="14:15" ht="45.75" thickBot="1">
      <c r="N71" s="34" t="s">
        <v>182</v>
      </c>
      <c r="O71" s="35" t="s">
        <v>183</v>
      </c>
    </row>
    <row r="72" spans="14:15" ht="45.75" thickBot="1">
      <c r="N72" s="34" t="s">
        <v>184</v>
      </c>
      <c r="O72" s="35" t="s">
        <v>185</v>
      </c>
    </row>
    <row r="73" spans="14:15" ht="30.75" thickBot="1">
      <c r="N73" s="34" t="s">
        <v>186</v>
      </c>
      <c r="O73" s="35" t="s">
        <v>187</v>
      </c>
    </row>
    <row r="74" spans="14:15" ht="30.75" thickBot="1">
      <c r="N74" s="34" t="s">
        <v>188</v>
      </c>
      <c r="O74" s="35" t="s">
        <v>189</v>
      </c>
    </row>
    <row r="75" spans="14:15" ht="30.75" thickBot="1">
      <c r="N75" s="34" t="s">
        <v>190</v>
      </c>
      <c r="O75" s="35" t="s">
        <v>191</v>
      </c>
    </row>
    <row r="76" spans="14:15" ht="45.75" thickBot="1">
      <c r="N76" s="34" t="s">
        <v>192</v>
      </c>
      <c r="O76" s="35" t="s">
        <v>193</v>
      </c>
    </row>
    <row r="77" spans="14:15" ht="30.75" thickBot="1">
      <c r="N77" s="34" t="s">
        <v>194</v>
      </c>
      <c r="O77" s="35" t="s">
        <v>195</v>
      </c>
    </row>
    <row r="78" spans="14:15" ht="30.75" thickBot="1">
      <c r="N78" s="34" t="s">
        <v>196</v>
      </c>
      <c r="O78" s="35" t="s">
        <v>197</v>
      </c>
    </row>
    <row r="79" spans="14:15" ht="30.75" thickBot="1">
      <c r="N79" s="34" t="s">
        <v>198</v>
      </c>
      <c r="O79" s="35" t="s">
        <v>199</v>
      </c>
    </row>
    <row r="80" spans="14:15" ht="30.75" thickBot="1">
      <c r="N80" s="34" t="s">
        <v>200</v>
      </c>
      <c r="O80" s="35" t="s">
        <v>201</v>
      </c>
    </row>
    <row r="81" spans="14:15" ht="60.75" thickBot="1">
      <c r="N81" s="34" t="s">
        <v>202</v>
      </c>
      <c r="O81" s="35" t="s">
        <v>203</v>
      </c>
    </row>
    <row r="82" spans="14:15" ht="30.75" thickBot="1">
      <c r="N82" s="34" t="s">
        <v>204</v>
      </c>
      <c r="O82" s="35" t="s">
        <v>205</v>
      </c>
    </row>
    <row r="83" spans="14:15" ht="30.75" thickBot="1">
      <c r="N83" s="34" t="s">
        <v>206</v>
      </c>
      <c r="O83" s="35" t="s">
        <v>207</v>
      </c>
    </row>
    <row r="84" spans="14:15" ht="30.75" thickBot="1">
      <c r="N84" s="34" t="s">
        <v>208</v>
      </c>
      <c r="O84" s="35" t="s">
        <v>209</v>
      </c>
    </row>
    <row r="85" spans="14:15" ht="30.75" thickBot="1">
      <c r="N85" s="34" t="s">
        <v>208</v>
      </c>
      <c r="O85" s="35" t="s">
        <v>210</v>
      </c>
    </row>
    <row r="86" spans="14:15" ht="45.75" thickBot="1">
      <c r="N86" s="34" t="s">
        <v>211</v>
      </c>
      <c r="O86" s="35" t="s">
        <v>212</v>
      </c>
    </row>
    <row r="87" spans="14:15" ht="30.75" thickBot="1">
      <c r="N87" s="34" t="s">
        <v>213</v>
      </c>
      <c r="O87" s="35" t="s">
        <v>214</v>
      </c>
    </row>
    <row r="88" spans="14:15" ht="30.75" thickBot="1">
      <c r="N88" s="34" t="s">
        <v>215</v>
      </c>
      <c r="O88" s="35" t="s">
        <v>216</v>
      </c>
    </row>
    <row r="89" spans="14:15" ht="45.75" thickBot="1">
      <c r="N89" s="34" t="s">
        <v>217</v>
      </c>
      <c r="O89" s="35" t="s">
        <v>218</v>
      </c>
    </row>
    <row r="90" spans="14:15" ht="30.75" thickBot="1">
      <c r="N90" s="34" t="s">
        <v>219</v>
      </c>
      <c r="O90" s="35" t="s">
        <v>220</v>
      </c>
    </row>
    <row r="91" spans="14:15" ht="30.75" thickBot="1">
      <c r="N91" s="34" t="s">
        <v>221</v>
      </c>
      <c r="O91" s="35" t="s">
        <v>222</v>
      </c>
    </row>
    <row r="92" spans="14:15" ht="30.75" thickBot="1">
      <c r="N92" s="34" t="s">
        <v>5</v>
      </c>
      <c r="O92" s="35" t="s">
        <v>223</v>
      </c>
    </row>
    <row r="93" spans="14:15" ht="30.75" thickBot="1">
      <c r="N93" s="34" t="s">
        <v>224</v>
      </c>
      <c r="O93" s="35" t="s">
        <v>225</v>
      </c>
    </row>
    <row r="94" spans="14:15" ht="30.75" thickBot="1">
      <c r="N94" s="34" t="s">
        <v>226</v>
      </c>
      <c r="O94" s="35" t="s">
        <v>227</v>
      </c>
    </row>
    <row r="95" spans="14:15" ht="30.75" thickBot="1">
      <c r="N95" s="34" t="s">
        <v>228</v>
      </c>
      <c r="O95" s="35" t="s">
        <v>229</v>
      </c>
    </row>
    <row r="96" spans="14:15" ht="30.75" thickBot="1">
      <c r="N96" s="34" t="s">
        <v>230</v>
      </c>
      <c r="O96" s="35" t="s">
        <v>231</v>
      </c>
    </row>
    <row r="97" spans="14:15" ht="30.75" thickBot="1">
      <c r="N97" s="34" t="s">
        <v>232</v>
      </c>
      <c r="O97" s="35" t="s">
        <v>233</v>
      </c>
    </row>
    <row r="98" spans="14:15" ht="30.75" thickBot="1">
      <c r="N98" s="34" t="s">
        <v>234</v>
      </c>
      <c r="O98" s="35" t="s">
        <v>235</v>
      </c>
    </row>
    <row r="99" spans="14:15" ht="45.75" thickBot="1">
      <c r="N99" s="34" t="s">
        <v>236</v>
      </c>
      <c r="O99" s="35" t="s">
        <v>237</v>
      </c>
    </row>
    <row r="100" spans="14:15" ht="45.75" thickBot="1">
      <c r="N100" s="34" t="s">
        <v>238</v>
      </c>
      <c r="O100" s="35" t="s">
        <v>237</v>
      </c>
    </row>
    <row r="101" spans="14:15" ht="30.75" thickBot="1">
      <c r="N101" s="34" t="s">
        <v>239</v>
      </c>
      <c r="O101" s="35" t="s">
        <v>240</v>
      </c>
    </row>
    <row r="102" spans="14:15" ht="30.75" thickBot="1">
      <c r="N102" s="34" t="s">
        <v>241</v>
      </c>
      <c r="O102" s="35" t="s">
        <v>242</v>
      </c>
    </row>
    <row r="103" spans="14:15" ht="45.75" thickBot="1">
      <c r="N103" s="34" t="s">
        <v>243</v>
      </c>
      <c r="O103" s="35" t="s">
        <v>244</v>
      </c>
    </row>
    <row r="104" spans="14:15" ht="30.75" thickBot="1">
      <c r="N104" s="34" t="s">
        <v>245</v>
      </c>
      <c r="O104" s="35" t="s">
        <v>246</v>
      </c>
    </row>
    <row r="105" spans="14:15" ht="30.75" thickBot="1">
      <c r="N105" s="34" t="s">
        <v>247</v>
      </c>
      <c r="O105" s="35" t="s">
        <v>248</v>
      </c>
    </row>
    <row r="106" spans="14:15" ht="30.75" thickBot="1">
      <c r="N106" s="34" t="s">
        <v>249</v>
      </c>
      <c r="O106" s="35" t="s">
        <v>250</v>
      </c>
    </row>
    <row r="107" spans="14:15" ht="30.75" thickBot="1">
      <c r="N107" s="34" t="s">
        <v>251</v>
      </c>
      <c r="O107" s="35" t="s">
        <v>252</v>
      </c>
    </row>
    <row r="108" spans="14:15" ht="30.75" thickBot="1">
      <c r="N108" s="34" t="s">
        <v>253</v>
      </c>
      <c r="O108" s="35" t="s">
        <v>254</v>
      </c>
    </row>
    <row r="109" spans="14:15" ht="15">
      <c r="N109" s="36" t="s">
        <v>34</v>
      </c>
      <c r="O109" s="37" t="s">
        <v>34</v>
      </c>
    </row>
  </sheetData>
  <sheetProtection/>
  <mergeCells count="3">
    <mergeCell ref="D1:E1"/>
    <mergeCell ref="R3:S3"/>
    <mergeCell ref="A1:C1"/>
  </mergeCells>
  <dataValidations count="2">
    <dataValidation type="list" allowBlank="1" showInputMessage="1" showErrorMessage="1" sqref="C3:C42">
      <formula1>$N:$N</formula1>
    </dataValidation>
    <dataValidation type="list" allowBlank="1" showInputMessage="1" showErrorMessage="1" sqref="D1:E1 R3:S3">
      <formula1>$R$3:$R$22</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szappg</dc:creator>
  <cp:keywords/>
  <dc:description/>
  <cp:lastModifiedBy>szappg</cp:lastModifiedBy>
  <cp:lastPrinted>2014-05-02T22:29:33Z</cp:lastPrinted>
  <dcterms:created xsi:type="dcterms:W3CDTF">2014-05-02T09:46:05Z</dcterms:created>
  <dcterms:modified xsi:type="dcterms:W3CDTF">2014-05-02T23:26:30Z</dcterms:modified>
  <cp:category/>
  <cp:version/>
  <cp:contentType/>
  <cp:contentStatus/>
</cp:coreProperties>
</file>